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GroupTables" sheetId="1" r:id="rId3"/>
    <sheet state="visible" name="KO Tree" sheetId="2" r:id="rId4"/>
    <sheet state="visible" name="GroupA" sheetId="3" r:id="rId5"/>
    <sheet state="visible" name="GroupB" sheetId="4" r:id="rId6"/>
    <sheet state="visible" name="GroupC" sheetId="5" r:id="rId7"/>
    <sheet state="visible" name="GroupD" sheetId="6" r:id="rId8"/>
    <sheet state="visible" name="GroupE" sheetId="7" r:id="rId9"/>
    <sheet state="visible" name="MasterGroup" sheetId="8" r:id="rId10"/>
    <sheet state="visible" name="SuperGroup" sheetId="9" r:id="rId11"/>
    <sheet state="visible" name="2ndChanceA" sheetId="10" r:id="rId12"/>
    <sheet state="visible" name="2ndChanceB" sheetId="11" r:id="rId13"/>
    <sheet state="visible" name="BaconA" sheetId="12" r:id="rId14"/>
    <sheet state="visible" name="BaconB" sheetId="13" r:id="rId15"/>
    <sheet state="visible" name="BaconC" sheetId="14" r:id="rId16"/>
    <sheet state="visible" name="BaconD" sheetId="15" r:id="rId17"/>
    <sheet state="visible" name="BaconKO" sheetId="16" r:id="rId18"/>
    <sheet state="visible" name="Classic" sheetId="17" r:id="rId19"/>
    <sheet state="visible" name="Goalscorer  Defender" sheetId="18" r:id="rId20"/>
  </sheets>
  <definedNames/>
  <calcPr/>
</workbook>
</file>

<file path=xl/sharedStrings.xml><?xml version="1.0" encoding="utf-8"?>
<sst xmlns="http://schemas.openxmlformats.org/spreadsheetml/2006/main" count="3106" uniqueCount="115">
  <si>
    <t>lobo</t>
  </si>
  <si>
    <t>Last 16</t>
  </si>
  <si>
    <t>Quarter Finals</t>
  </si>
  <si>
    <t>Semi Final</t>
  </si>
  <si>
    <t>GROUP A</t>
  </si>
  <si>
    <t>Klaris</t>
  </si>
  <si>
    <t>Lindholm</t>
  </si>
  <si>
    <t>ElMichaJ</t>
  </si>
  <si>
    <t>Arcisas</t>
  </si>
  <si>
    <t>HeinAir</t>
  </si>
  <si>
    <t>kindelooney</t>
  </si>
  <si>
    <t>-</t>
  </si>
  <si>
    <t>GROUP B</t>
  </si>
  <si>
    <t>GROUP C</t>
  </si>
  <si>
    <t>Blazej_Bdg</t>
  </si>
  <si>
    <t>PLAYER</t>
  </si>
  <si>
    <t>PL</t>
  </si>
  <si>
    <t>W</t>
  </si>
  <si>
    <t>D</t>
  </si>
  <si>
    <t>L</t>
  </si>
  <si>
    <t>F</t>
  </si>
  <si>
    <t>A</t>
  </si>
  <si>
    <t>GD</t>
  </si>
  <si>
    <t>PTS</t>
  </si>
  <si>
    <t>SPIR</t>
  </si>
  <si>
    <t>Final</t>
  </si>
  <si>
    <t>Calculations</t>
  </si>
  <si>
    <t>Points</t>
  </si>
  <si>
    <t>andib</t>
  </si>
  <si>
    <t>bobbiebobras</t>
  </si>
  <si>
    <t>4-1, 2-2</t>
  </si>
  <si>
    <t>cinek</t>
  </si>
  <si>
    <t>djowGer</t>
  </si>
  <si>
    <t>bomb</t>
  </si>
  <si>
    <t>Goals For</t>
  </si>
  <si>
    <t>3rd Place</t>
  </si>
  <si>
    <t>Marin Parushev</t>
  </si>
  <si>
    <t>FRK Pawel</t>
  </si>
  <si>
    <t>Egebjerg Luxus</t>
  </si>
  <si>
    <t>dzem</t>
  </si>
  <si>
    <t>Pallister</t>
  </si>
  <si>
    <t>Goals Against</t>
  </si>
  <si>
    <t>1-1, 1-2</t>
  </si>
  <si>
    <t>Schulle</t>
  </si>
  <si>
    <t>Goal Difference</t>
  </si>
  <si>
    <t>xflea</t>
  </si>
  <si>
    <t>Team Oelkohold</t>
  </si>
  <si>
    <t>Romanista</t>
  </si>
  <si>
    <t>gatifun</t>
  </si>
  <si>
    <t>Leoninho</t>
  </si>
  <si>
    <t>GROUP D</t>
  </si>
  <si>
    <t>Games Won</t>
  </si>
  <si>
    <t>GROUP E</t>
  </si>
  <si>
    <t>+13</t>
  </si>
  <si>
    <t>Paider</t>
  </si>
  <si>
    <t>AndYpsilon</t>
  </si>
  <si>
    <t>Games Drawn</t>
  </si>
  <si>
    <t>romaneq</t>
  </si>
  <si>
    <t>Fifko</t>
  </si>
  <si>
    <t>Klinki</t>
  </si>
  <si>
    <t>dior</t>
  </si>
  <si>
    <t>Nakkeost</t>
  </si>
  <si>
    <t>FC Sandkagen</t>
  </si>
  <si>
    <t>Drillos Drenge</t>
  </si>
  <si>
    <t>MASTER GROUP</t>
  </si>
  <si>
    <t>SUPER GROUP</t>
  </si>
  <si>
    <t>BACON GROUP A</t>
  </si>
  <si>
    <t>Games Lost</t>
  </si>
  <si>
    <t>BACON GROUP B</t>
  </si>
  <si>
    <t>Games Played</t>
  </si>
  <si>
    <t>2ND CHANCE GROUP A</t>
  </si>
  <si>
    <t>2ND CHANCE GROUP B</t>
  </si>
  <si>
    <t>BACON GROUP C</t>
  </si>
  <si>
    <t>Kindelooney</t>
  </si>
  <si>
    <t>1.</t>
  </si>
  <si>
    <t>6.</t>
  </si>
  <si>
    <t>11.</t>
  </si>
  <si>
    <t>BACON GROUP D</t>
  </si>
  <si>
    <t>2.</t>
  </si>
  <si>
    <t>7.</t>
  </si>
  <si>
    <t>12.</t>
  </si>
  <si>
    <t>3.</t>
  </si>
  <si>
    <t>8.</t>
  </si>
  <si>
    <t>13.</t>
  </si>
  <si>
    <t>4.</t>
  </si>
  <si>
    <t>9.</t>
  </si>
  <si>
    <t>14.</t>
  </si>
  <si>
    <t>5.</t>
  </si>
  <si>
    <t>10.</t>
  </si>
  <si>
    <t>15.</t>
  </si>
  <si>
    <t>16.</t>
  </si>
  <si>
    <t>Semi Finals</t>
  </si>
  <si>
    <t>Agg</t>
  </si>
  <si>
    <t>pens 7-6</t>
  </si>
  <si>
    <t>Players L64</t>
  </si>
  <si>
    <t>Last 64</t>
  </si>
  <si>
    <t>Players L32</t>
  </si>
  <si>
    <t>Last 32</t>
  </si>
  <si>
    <t>1st</t>
  </si>
  <si>
    <t>2nd</t>
  </si>
  <si>
    <t>Pen</t>
  </si>
  <si>
    <t>swoozh</t>
  </si>
  <si>
    <t>Team O/andib</t>
  </si>
  <si>
    <t>Rock and Roll</t>
  </si>
  <si>
    <t>Leon/swoozh</t>
  </si>
  <si>
    <t>Goalscorers</t>
  </si>
  <si>
    <t>For</t>
  </si>
  <si>
    <t>Pl</t>
  </si>
  <si>
    <t>AVG</t>
  </si>
  <si>
    <t>boesjesman</t>
  </si>
  <si>
    <t>Gatifun</t>
  </si>
  <si>
    <t>Spacey</t>
  </si>
  <si>
    <t>Defenders</t>
  </si>
  <si>
    <t>Aga</t>
  </si>
  <si>
    <t>Blazej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</si>
</sst>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</font>
    <font/>
    <font>
      <color rgb="FF000000"/>
    </font>
    <font>
      <b/>
      <sz val="24.0"/>
      <color rgb="FFFFFFFF"/>
    </font>
    <font>
      <name val="Arial"/>
    </font>
    <font>
      <b/>
      <name val="Arial"/>
    </font>
    <font>
      <b/>
      <color rgb="FF000000"/>
      <name val="Arial"/>
    </font>
    <font>
      <b/>
    </font>
    <font>
      <color rgb="FFFFFFFF"/>
      <name val="Arial"/>
    </font>
    <font>
      <color rgb="FFFFFFFF"/>
    </font>
    <font>
      <color rgb="FF000000"/>
      <name val="Arial"/>
    </font>
    <font>
      <b/>
      <color rgb="FFFFFFFF"/>
    </font>
  </fonts>
  <fills count="20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F6B525"/>
        <bgColor rgb="FFF6B525"/>
      </patternFill>
    </fill>
    <fill>
      <patternFill patternType="solid">
        <fgColor rgb="FF87FF79"/>
        <bgColor rgb="FF87FF79"/>
      </patternFill>
    </fill>
    <fill>
      <patternFill patternType="solid">
        <fgColor rgb="FFD9D9D9"/>
        <bgColor rgb="FFD9D9D9"/>
      </patternFill>
    </fill>
    <fill>
      <patternFill patternType="solid">
        <fgColor rgb="FFA8FFFB"/>
        <bgColor rgb="FFA8FFFB"/>
      </patternFill>
    </fill>
    <fill>
      <patternFill patternType="solid">
        <fgColor rgb="FF00FFFF"/>
        <bgColor rgb="FF00FFFF"/>
      </patternFill>
    </fill>
    <fill>
      <patternFill patternType="solid">
        <fgColor rgb="FFFDFF91"/>
        <bgColor rgb="FFFDFF91"/>
      </patternFill>
    </fill>
    <fill>
      <patternFill patternType="solid">
        <fgColor rgb="FFB45F06"/>
        <bgColor rgb="FFB45F06"/>
      </patternFill>
    </fill>
    <fill>
      <patternFill patternType="solid">
        <fgColor rgb="FFFFC1AE"/>
        <bgColor rgb="FFFFC1AE"/>
      </patternFill>
    </fill>
    <fill>
      <patternFill patternType="solid">
        <fgColor rgb="FFFF0000"/>
        <bgColor rgb="FFFF0000"/>
      </patternFill>
    </fill>
    <fill>
      <patternFill patternType="solid">
        <fgColor rgb="FF15990C"/>
        <bgColor rgb="FF15990C"/>
      </patternFill>
    </fill>
    <fill>
      <patternFill patternType="solid">
        <fgColor rgb="FF950AAF"/>
        <bgColor rgb="FF950AAF"/>
      </patternFill>
    </fill>
    <fill>
      <patternFill patternType="solid">
        <fgColor rgb="FFFF3C84"/>
        <bgColor rgb="FFFF3C84"/>
      </patternFill>
    </fill>
    <fill>
      <patternFill patternType="solid">
        <fgColor rgb="FFFFFFFF"/>
        <bgColor rgb="FFFFFFFF"/>
      </patternFill>
    </fill>
    <fill>
      <patternFill patternType="solid">
        <fgColor rgb="FF2BFF31"/>
        <bgColor rgb="FF2BFF31"/>
      </patternFill>
    </fill>
  </fills>
  <borders count="12">
    <border/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2" numFmtId="0" xfId="0" applyFont="1"/>
    <xf borderId="1" fillId="2" fontId="3" numFmtId="0" xfId="0" applyAlignment="1" applyBorder="1" applyFill="1" applyFont="1">
      <alignment horizontal="center" readingOrder="0" vertical="center"/>
    </xf>
    <xf borderId="2" fillId="3" fontId="1" numFmtId="0" xfId="0" applyAlignment="1" applyBorder="1" applyFill="1" applyFont="1">
      <alignment horizontal="center" readingOrder="0"/>
    </xf>
    <xf borderId="0" fillId="0" fontId="1" numFmtId="0" xfId="0" applyAlignment="1" applyFont="1">
      <alignment horizontal="right"/>
    </xf>
    <xf borderId="3" fillId="0" fontId="1" numFmtId="0" xfId="0" applyBorder="1" applyFont="1"/>
    <xf quotePrefix="1" borderId="0" fillId="0" fontId="1" numFmtId="0" xfId="0" applyAlignment="1" applyFont="1">
      <alignment horizontal="center" readingOrder="0"/>
    </xf>
    <xf borderId="4" fillId="0" fontId="1" numFmtId="0" xfId="0" applyBorder="1" applyFont="1"/>
    <xf borderId="2" fillId="3" fontId="1" numFmtId="0" xfId="0" applyAlignment="1" applyBorder="1" applyFont="1">
      <alignment horizontal="center"/>
    </xf>
    <xf borderId="1" fillId="4" fontId="3" numFmtId="0" xfId="0" applyAlignment="1" applyBorder="1" applyFill="1" applyFont="1">
      <alignment horizontal="center" readingOrder="0" vertical="center"/>
    </xf>
    <xf borderId="2" fillId="0" fontId="1" numFmtId="0" xfId="0" applyAlignment="1" applyBorder="1" applyFont="1">
      <alignment horizontal="center" readingOrder="0"/>
    </xf>
    <xf borderId="3" fillId="0" fontId="1" numFmtId="0" xfId="0" applyAlignment="1" applyBorder="1" applyFont="1">
      <alignment horizontal="center" readingOrder="0"/>
    </xf>
    <xf borderId="1" fillId="5" fontId="3" numFmtId="0" xfId="0" applyAlignment="1" applyBorder="1" applyFill="1" applyFont="1">
      <alignment horizontal="center" readingOrder="0" vertical="center"/>
    </xf>
    <xf borderId="3" fillId="0" fontId="1" numFmtId="0" xfId="0" applyAlignment="1" applyBorder="1" applyFont="1">
      <alignment horizontal="center"/>
    </xf>
    <xf borderId="5" fillId="0" fontId="1" numFmtId="0" xfId="0" applyBorder="1" applyFont="1"/>
    <xf borderId="5" fillId="0" fontId="1" numFmtId="0" xfId="0" applyAlignment="1" applyBorder="1" applyFont="1">
      <alignment horizontal="center" readingOrder="0"/>
    </xf>
    <xf borderId="6" fillId="0" fontId="1" numFmtId="0" xfId="0" applyAlignment="1" applyBorder="1" applyFont="1">
      <alignment horizontal="center" readingOrder="0"/>
    </xf>
    <xf borderId="6" fillId="0" fontId="1" numFmtId="0" xfId="0" applyBorder="1" applyFont="1"/>
    <xf borderId="6" fillId="0" fontId="1" numFmtId="0" xfId="0" applyAlignment="1" applyBorder="1" applyFont="1">
      <alignment horizontal="center"/>
    </xf>
    <xf borderId="7" fillId="0" fontId="1" numFmtId="0" xfId="0" applyBorder="1" applyFont="1"/>
    <xf borderId="4" fillId="0" fontId="1" numFmtId="0" xfId="0" applyAlignment="1" applyBorder="1" applyFont="1">
      <alignment horizontal="center" readingOrder="0"/>
    </xf>
    <xf borderId="8" fillId="0" fontId="4" numFmtId="0" xfId="0" applyAlignment="1" applyBorder="1" applyFont="1">
      <alignment vertical="bottom"/>
    </xf>
    <xf borderId="9" fillId="0" fontId="1" numFmtId="0" xfId="0" applyAlignment="1" applyBorder="1" applyFont="1">
      <alignment horizontal="center"/>
    </xf>
    <xf borderId="9" fillId="6" fontId="5" numFmtId="0" xfId="0" applyAlignment="1" applyBorder="1" applyFill="1" applyFont="1">
      <alignment horizontal="center" readingOrder="0" vertical="bottom"/>
    </xf>
    <xf borderId="10" fillId="0" fontId="1" numFmtId="0" xfId="0" applyAlignment="1" applyBorder="1" applyFont="1">
      <alignment horizontal="center"/>
    </xf>
    <xf borderId="2" fillId="6" fontId="6" numFmtId="0" xfId="0" applyAlignment="1" applyBorder="1" applyFont="1">
      <alignment horizontal="center" readingOrder="0" vertical="bottom"/>
    </xf>
    <xf borderId="10" fillId="0" fontId="1" numFmtId="0" xfId="0" applyAlignment="1" applyBorder="1" applyFont="1">
      <alignment horizontal="center" readingOrder="0"/>
    </xf>
    <xf borderId="2" fillId="2" fontId="7" numFmtId="0" xfId="0" applyAlignment="1" applyBorder="1" applyFont="1">
      <alignment horizontal="center" readingOrder="0"/>
    </xf>
    <xf borderId="2" fillId="6" fontId="5" numFmtId="0" xfId="0" applyAlignment="1" applyBorder="1" applyFont="1">
      <alignment horizontal="center" readingOrder="0" vertical="bottom"/>
    </xf>
    <xf borderId="8" fillId="0" fontId="8" numFmtId="0" xfId="0" applyAlignment="1" applyBorder="1" applyFont="1">
      <alignment horizontal="right" vertical="bottom"/>
    </xf>
    <xf borderId="7" fillId="7" fontId="4" numFmtId="0" xfId="0" applyAlignment="1" applyBorder="1" applyFill="1" applyFont="1">
      <alignment horizontal="center" vertical="bottom"/>
    </xf>
    <xf borderId="0" fillId="0" fontId="9" numFmtId="0" xfId="0" applyAlignment="1" applyFont="1">
      <alignment horizontal="center" readingOrder="0"/>
    </xf>
    <xf borderId="8" fillId="0" fontId="1" numFmtId="0" xfId="0" applyAlignment="1" applyBorder="1" applyFont="1">
      <alignment horizontal="center"/>
    </xf>
    <xf borderId="2" fillId="7" fontId="10" numFmtId="0" xfId="0" applyAlignment="1" applyBorder="1" applyFont="1">
      <alignment horizontal="center" vertical="bottom"/>
    </xf>
    <xf borderId="2" fillId="3" fontId="7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2" fillId="0" fontId="1" numFmtId="0" xfId="0" applyAlignment="1" applyBorder="1" applyFont="1">
      <alignment horizontal="center"/>
    </xf>
    <xf borderId="0" fillId="0" fontId="9" numFmtId="0" xfId="0" applyAlignment="1" applyFont="1">
      <alignment readingOrder="0"/>
    </xf>
    <xf borderId="2" fillId="5" fontId="1" numFmtId="0" xfId="0" applyAlignment="1" applyBorder="1" applyFont="1">
      <alignment horizontal="center" readingOrder="0"/>
    </xf>
    <xf borderId="2" fillId="7" fontId="4" numFmtId="0" xfId="0" applyAlignment="1" applyBorder="1" applyFont="1">
      <alignment horizontal="center" vertical="bottom"/>
    </xf>
    <xf borderId="2" fillId="8" fontId="1" numFmtId="0" xfId="0" applyAlignment="1" applyBorder="1" applyFill="1" applyFont="1">
      <alignment horizontal="center" readingOrder="0"/>
    </xf>
    <xf borderId="7" fillId="9" fontId="4" numFmtId="0" xfId="0" applyAlignment="1" applyBorder="1" applyFill="1" applyFont="1">
      <alignment horizontal="center" vertical="bottom"/>
    </xf>
    <xf borderId="2" fillId="9" fontId="10" numFmtId="0" xfId="0" applyAlignment="1" applyBorder="1" applyFont="1">
      <alignment horizontal="center" vertical="bottom"/>
    </xf>
    <xf borderId="2" fillId="10" fontId="7" numFmtId="0" xfId="0" applyAlignment="1" applyBorder="1" applyFill="1" applyFont="1">
      <alignment horizontal="center"/>
    </xf>
    <xf borderId="2" fillId="9" fontId="4" numFmtId="0" xfId="0" applyAlignment="1" applyBorder="1" applyFont="1">
      <alignment horizontal="center" vertical="bottom"/>
    </xf>
    <xf borderId="0" fillId="0" fontId="11" numFmtId="0" xfId="0" applyAlignment="1" applyFont="1">
      <alignment textRotation="255" vertical="center"/>
    </xf>
    <xf borderId="7" fillId="11" fontId="4" numFmtId="0" xfId="0" applyAlignment="1" applyBorder="1" applyFill="1" applyFont="1">
      <alignment horizontal="center" vertical="bottom"/>
    </xf>
    <xf borderId="7" fillId="0" fontId="1" numFmtId="0" xfId="0" applyAlignment="1" applyBorder="1" applyFont="1">
      <alignment horizontal="center"/>
    </xf>
    <xf borderId="2" fillId="11" fontId="10" numFmtId="0" xfId="0" applyAlignment="1" applyBorder="1" applyFont="1">
      <alignment horizontal="center" vertical="bottom"/>
    </xf>
    <xf borderId="11" fillId="3" fontId="1" numFmtId="0" xfId="0" applyAlignment="1" applyBorder="1" applyFont="1">
      <alignment horizontal="center" readingOrder="0"/>
    </xf>
    <xf borderId="2" fillId="5" fontId="7" numFmtId="0" xfId="0" applyAlignment="1" applyBorder="1" applyFont="1">
      <alignment horizontal="center"/>
    </xf>
    <xf borderId="2" fillId="11" fontId="4" numFmtId="0" xfId="0" applyAlignment="1" applyBorder="1" applyFont="1">
      <alignment horizontal="center" vertical="bottom"/>
    </xf>
    <xf borderId="2" fillId="12" fontId="1" numFmtId="0" xfId="0" applyAlignment="1" applyBorder="1" applyFill="1" applyFont="1">
      <alignment horizontal="center" readingOrder="0"/>
    </xf>
    <xf borderId="7" fillId="13" fontId="4" numFmtId="0" xfId="0" applyAlignment="1" applyBorder="1" applyFill="1" applyFont="1">
      <alignment horizontal="center" vertical="bottom"/>
    </xf>
    <xf borderId="2" fillId="13" fontId="10" numFmtId="0" xfId="0" applyAlignment="1" applyBorder="1" applyFont="1">
      <alignment horizontal="center" vertical="bottom"/>
    </xf>
    <xf borderId="2" fillId="14" fontId="7" numFmtId="0" xfId="0" applyAlignment="1" applyBorder="1" applyFill="1" applyFont="1">
      <alignment horizontal="center"/>
    </xf>
    <xf borderId="2" fillId="13" fontId="4" numFmtId="0" xfId="0" applyAlignment="1" applyBorder="1" applyFont="1">
      <alignment horizontal="center" vertical="bottom"/>
    </xf>
    <xf borderId="1" fillId="15" fontId="3" numFmtId="0" xfId="0" applyAlignment="1" applyBorder="1" applyFill="1" applyFont="1">
      <alignment horizontal="center" readingOrder="0" vertical="center"/>
    </xf>
    <xf borderId="1" fillId="16" fontId="3" numFmtId="0" xfId="0" applyAlignment="1" applyBorder="1" applyFill="1" applyFont="1">
      <alignment horizontal="center" readingOrder="0" vertical="center"/>
    </xf>
    <xf borderId="0" fillId="0" fontId="4" numFmtId="0" xfId="0" applyAlignment="1" applyFont="1">
      <alignment horizontal="center" vertical="bottom"/>
    </xf>
    <xf borderId="0" fillId="0" fontId="10" numFmtId="0" xfId="0" applyAlignment="1" applyFont="1">
      <alignment horizontal="center" vertical="bottom"/>
    </xf>
    <xf borderId="0" fillId="0" fontId="7" numFmtId="0" xfId="0" applyAlignment="1" applyFont="1">
      <alignment horizontal="center"/>
    </xf>
    <xf borderId="1" fillId="3" fontId="3" numFmtId="0" xfId="0" applyAlignment="1" applyBorder="1" applyFont="1">
      <alignment horizontal="center" readingOrder="0" vertical="center"/>
    </xf>
    <xf borderId="1" fillId="10" fontId="3" numFmtId="0" xfId="0" applyAlignment="1" applyBorder="1" applyFont="1">
      <alignment horizontal="center" readingOrder="0" vertical="center"/>
    </xf>
    <xf borderId="1" fillId="17" fontId="3" numFmtId="0" xfId="0" applyAlignment="1" applyBorder="1" applyFill="1" applyFont="1">
      <alignment horizontal="center" readingOrder="0" vertical="center"/>
    </xf>
    <xf borderId="0" fillId="0" fontId="9" numFmtId="0" xfId="0" applyFont="1"/>
    <xf borderId="1" fillId="0" fontId="1" numFmtId="0" xfId="0" applyBorder="1" applyFont="1"/>
    <xf borderId="4" fillId="0" fontId="1" numFmtId="0" xfId="0" applyAlignment="1" applyBorder="1" applyFont="1">
      <alignment readingOrder="0"/>
    </xf>
    <xf borderId="10" fillId="0" fontId="1" numFmtId="0" xfId="0" applyBorder="1" applyFont="1"/>
    <xf borderId="8" fillId="0" fontId="1" numFmtId="0" xfId="0" applyBorder="1" applyFont="1"/>
    <xf borderId="0" fillId="6" fontId="1" numFmtId="0" xfId="0" applyAlignment="1" applyFont="1">
      <alignment readingOrder="0"/>
    </xf>
    <xf borderId="0" fillId="4" fontId="1" numFmtId="0" xfId="0" applyAlignment="1" applyFont="1">
      <alignment readingOrder="0"/>
    </xf>
    <xf borderId="0" fillId="5" fontId="1" numFmtId="0" xfId="0" applyAlignment="1" applyFont="1">
      <alignment readingOrder="0"/>
    </xf>
    <xf borderId="0" fillId="15" fontId="1" numFmtId="0" xfId="0" applyAlignment="1" applyFont="1">
      <alignment readingOrder="0"/>
    </xf>
    <xf borderId="0" fillId="16" fontId="1" numFmtId="0" xfId="0" applyAlignment="1" applyFont="1">
      <alignment readingOrder="0"/>
    </xf>
    <xf borderId="0" fillId="11" fontId="1" numFmtId="0" xfId="0" applyAlignment="1" applyFont="1">
      <alignment readingOrder="0"/>
    </xf>
    <xf borderId="0" fillId="18" fontId="1" numFmtId="0" xfId="0" applyFill="1" applyFont="1"/>
    <xf borderId="2" fillId="3" fontId="1" numFmtId="0" xfId="0" applyAlignment="1" applyBorder="1" applyFont="1">
      <alignment readingOrder="0"/>
    </xf>
    <xf borderId="2" fillId="0" fontId="1" numFmtId="0" xfId="0" applyAlignment="1" applyBorder="1" applyFont="1">
      <alignment readingOrder="0"/>
    </xf>
    <xf borderId="2" fillId="19" fontId="1" numFmtId="0" xfId="0" applyAlignment="1" applyBorder="1" applyFill="1" applyFont="1">
      <alignment readingOrder="0"/>
    </xf>
    <xf borderId="0" fillId="3" fontId="1" numFmtId="0" xfId="0" applyAlignment="1" applyFont="1">
      <alignment readingOrder="0"/>
    </xf>
    <xf borderId="0" fillId="19" fontId="1" numFmtId="0" xfId="0" applyAlignment="1" applyFont="1">
      <alignment readingOrder="0"/>
    </xf>
    <xf borderId="0" fillId="12" fontId="1" numFmtId="0" xfId="0" applyAlignment="1" applyFont="1">
      <alignment readingOrder="0"/>
    </xf>
    <xf borderId="0" fillId="8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.0"/>
    <col customWidth="1" min="2" max="2" width="16.43"/>
    <col customWidth="1" min="3" max="10" width="5.86"/>
    <col customWidth="1" min="11" max="11" width="4.43"/>
    <col customWidth="1" min="12" max="12" width="16.43"/>
    <col customWidth="1" min="13" max="20" width="5.86"/>
    <col customWidth="1" min="21" max="21" width="4.43"/>
    <col customWidth="1" min="22" max="22" width="16.43"/>
    <col customWidth="1" min="23" max="30" width="5.86"/>
  </cols>
  <sheetData>
    <row r="1">
      <c r="I1" s="4"/>
    </row>
    <row r="2">
      <c r="B2" s="5" t="s">
        <v>4</v>
      </c>
      <c r="C2" s="8"/>
      <c r="D2" s="8"/>
      <c r="E2" s="8"/>
      <c r="F2" s="8"/>
      <c r="G2" s="8"/>
      <c r="H2" s="8"/>
      <c r="I2" s="8"/>
      <c r="J2" s="10"/>
      <c r="L2" s="12" t="s">
        <v>12</v>
      </c>
      <c r="M2" s="8"/>
      <c r="N2" s="8"/>
      <c r="O2" s="8"/>
      <c r="P2" s="8"/>
      <c r="Q2" s="8"/>
      <c r="R2" s="8"/>
      <c r="S2" s="8"/>
      <c r="T2" s="10"/>
      <c r="V2" s="15" t="s">
        <v>13</v>
      </c>
      <c r="W2" s="8"/>
      <c r="X2" s="8"/>
      <c r="Y2" s="8"/>
      <c r="Z2" s="8"/>
      <c r="AA2" s="8"/>
      <c r="AB2" s="8"/>
      <c r="AC2" s="8"/>
      <c r="AD2" s="10"/>
    </row>
    <row r="3">
      <c r="B3" s="17"/>
      <c r="C3" s="20"/>
      <c r="D3" s="20"/>
      <c r="E3" s="20"/>
      <c r="F3" s="20"/>
      <c r="G3" s="20"/>
      <c r="H3" s="20"/>
      <c r="I3" s="20"/>
      <c r="J3" s="22"/>
      <c r="L3" s="17"/>
      <c r="M3" s="20"/>
      <c r="N3" s="20"/>
      <c r="O3" s="20"/>
      <c r="P3" s="20"/>
      <c r="Q3" s="20"/>
      <c r="R3" s="20"/>
      <c r="S3" s="20"/>
      <c r="T3" s="22"/>
      <c r="V3" s="17"/>
      <c r="W3" s="20"/>
      <c r="X3" s="20"/>
      <c r="Y3" s="20"/>
      <c r="Z3" s="20"/>
      <c r="AA3" s="20"/>
      <c r="AB3" s="20"/>
      <c r="AC3" s="20"/>
      <c r="AD3" s="22"/>
    </row>
    <row r="4">
      <c r="A4" s="24"/>
      <c r="B4" s="26" t="s">
        <v>15</v>
      </c>
      <c r="C4" s="26" t="s">
        <v>16</v>
      </c>
      <c r="D4" s="26" t="s">
        <v>17</v>
      </c>
      <c r="E4" s="26" t="s">
        <v>18</v>
      </c>
      <c r="F4" s="26" t="s">
        <v>19</v>
      </c>
      <c r="G4" s="26" t="s">
        <v>20</v>
      </c>
      <c r="H4" s="26" t="s">
        <v>21</v>
      </c>
      <c r="I4" s="28" t="s">
        <v>22</v>
      </c>
      <c r="J4" s="30" t="s">
        <v>23</v>
      </c>
      <c r="L4" s="31" t="s">
        <v>15</v>
      </c>
      <c r="M4" s="31" t="s">
        <v>16</v>
      </c>
      <c r="N4" s="31" t="s">
        <v>17</v>
      </c>
      <c r="O4" s="31" t="s">
        <v>18</v>
      </c>
      <c r="P4" s="31" t="s">
        <v>19</v>
      </c>
      <c r="Q4" s="31" t="s">
        <v>20</v>
      </c>
      <c r="R4" s="31" t="s">
        <v>21</v>
      </c>
      <c r="S4" s="28" t="s">
        <v>22</v>
      </c>
      <c r="T4" s="30" t="s">
        <v>23</v>
      </c>
      <c r="V4" s="31" t="s">
        <v>15</v>
      </c>
      <c r="W4" s="31" t="s">
        <v>16</v>
      </c>
      <c r="X4" s="31" t="s">
        <v>17</v>
      </c>
      <c r="Y4" s="31" t="s">
        <v>18</v>
      </c>
      <c r="Z4" s="31" t="s">
        <v>19</v>
      </c>
      <c r="AA4" s="31" t="s">
        <v>20</v>
      </c>
      <c r="AB4" s="31" t="s">
        <v>21</v>
      </c>
      <c r="AC4" s="28" t="s">
        <v>22</v>
      </c>
      <c r="AD4" s="30" t="s">
        <v>23</v>
      </c>
    </row>
    <row r="5">
      <c r="A5" s="32">
        <v>1.0</v>
      </c>
      <c r="B5" s="33" t="str">
        <f t="array" ref="B5:J11">SORT(GroupA!M31:U37,GroupA!U31:U37,FALSE,GroupA!T31:T37,FALSE,GroupA!R31:R37,FALSE)</f>
        <v>lobo</v>
      </c>
      <c r="C5" s="33">
        <v>12.0</v>
      </c>
      <c r="D5" s="33">
        <v>11.0</v>
      </c>
      <c r="E5" s="33">
        <v>1.0</v>
      </c>
      <c r="F5" s="33">
        <v>0.0</v>
      </c>
      <c r="G5" s="33">
        <v>56.0</v>
      </c>
      <c r="H5" s="33">
        <v>14.0</v>
      </c>
      <c r="I5" s="36">
        <v>42.0</v>
      </c>
      <c r="J5" s="37">
        <v>34.0</v>
      </c>
      <c r="L5" s="42" t="str">
        <f t="array" ref="L5:T11">SORT(GroupB!M31:U37,GroupB!U31:U37,FALSE,GroupB!T31:T37,FALSE,GroupB!R31:R37,FALSE)</f>
        <v>djowGer</v>
      </c>
      <c r="M5" s="42">
        <v>12.0</v>
      </c>
      <c r="N5" s="42">
        <v>11.0</v>
      </c>
      <c r="O5" s="42">
        <v>1.0</v>
      </c>
      <c r="P5" s="42">
        <v>0.0</v>
      </c>
      <c r="Q5" s="42">
        <v>34.0</v>
      </c>
      <c r="R5" s="42">
        <v>9.0</v>
      </c>
      <c r="S5" s="36">
        <v>25.0</v>
      </c>
      <c r="T5" s="37">
        <v>34.0</v>
      </c>
      <c r="V5" s="42" t="str">
        <f t="array" ref="V5:AD11">SORT(GroupC!M31:U37,GroupC!U31:U37,FALSE,GroupC!T31:T37,FALSE,GroupC!R31:R37,FALSE)</f>
        <v>bobbiebobras</v>
      </c>
      <c r="W5" s="42">
        <v>12.0</v>
      </c>
      <c r="X5" s="42">
        <v>8.0</v>
      </c>
      <c r="Y5" s="42">
        <v>3.0</v>
      </c>
      <c r="Z5" s="42">
        <v>1.0</v>
      </c>
      <c r="AA5" s="42">
        <v>52.0</v>
      </c>
      <c r="AB5" s="42">
        <v>11.0</v>
      </c>
      <c r="AC5" s="36">
        <v>41.0</v>
      </c>
      <c r="AD5" s="37">
        <v>27.0</v>
      </c>
    </row>
    <row r="6">
      <c r="A6" s="32">
        <v>2.0</v>
      </c>
      <c r="B6" s="44" t="s">
        <v>6</v>
      </c>
      <c r="C6" s="44">
        <v>12.0</v>
      </c>
      <c r="D6" s="44">
        <v>8.0</v>
      </c>
      <c r="E6" s="44">
        <v>0.0</v>
      </c>
      <c r="F6" s="44">
        <v>4.0</v>
      </c>
      <c r="G6" s="44">
        <v>19.0</v>
      </c>
      <c r="H6" s="44">
        <v>23.0</v>
      </c>
      <c r="I6" s="45">
        <v>-4.0</v>
      </c>
      <c r="J6" s="46">
        <v>24.0</v>
      </c>
      <c r="L6" s="47" t="s">
        <v>31</v>
      </c>
      <c r="M6" s="47">
        <v>12.0</v>
      </c>
      <c r="N6" s="47">
        <v>6.0</v>
      </c>
      <c r="O6" s="47">
        <v>3.0</v>
      </c>
      <c r="P6" s="47">
        <v>3.0</v>
      </c>
      <c r="Q6" s="47">
        <v>20.0</v>
      </c>
      <c r="R6" s="47">
        <v>17.0</v>
      </c>
      <c r="S6" s="45">
        <v>3.0</v>
      </c>
      <c r="T6" s="46">
        <v>21.0</v>
      </c>
      <c r="V6" s="47" t="s">
        <v>33</v>
      </c>
      <c r="W6" s="47">
        <v>12.0</v>
      </c>
      <c r="X6" s="47">
        <v>8.0</v>
      </c>
      <c r="Y6" s="47">
        <v>1.0</v>
      </c>
      <c r="Z6" s="47">
        <v>3.0</v>
      </c>
      <c r="AA6" s="47">
        <v>26.0</v>
      </c>
      <c r="AB6" s="47">
        <v>15.0</v>
      </c>
      <c r="AC6" s="45">
        <v>11.0</v>
      </c>
      <c r="AD6" s="46">
        <v>25.0</v>
      </c>
    </row>
    <row r="7">
      <c r="A7" s="32">
        <v>3.0</v>
      </c>
      <c r="B7" s="49" t="s">
        <v>7</v>
      </c>
      <c r="C7" s="49">
        <v>12.0</v>
      </c>
      <c r="D7" s="49">
        <v>7.0</v>
      </c>
      <c r="E7" s="49">
        <v>0.0</v>
      </c>
      <c r="F7" s="49">
        <v>5.0</v>
      </c>
      <c r="G7" s="49">
        <v>38.0</v>
      </c>
      <c r="H7" s="49">
        <v>18.0</v>
      </c>
      <c r="I7" s="51">
        <v>20.0</v>
      </c>
      <c r="J7" s="53">
        <v>21.0</v>
      </c>
      <c r="L7" s="54" t="s">
        <v>37</v>
      </c>
      <c r="M7" s="54">
        <v>12.0</v>
      </c>
      <c r="N7" s="54">
        <v>5.0</v>
      </c>
      <c r="O7" s="54">
        <v>3.0</v>
      </c>
      <c r="P7" s="54">
        <v>4.0</v>
      </c>
      <c r="Q7" s="54">
        <v>18.0</v>
      </c>
      <c r="R7" s="54">
        <v>17.0</v>
      </c>
      <c r="S7" s="51">
        <v>1.0</v>
      </c>
      <c r="T7" s="53">
        <v>18.0</v>
      </c>
      <c r="V7" s="54" t="s">
        <v>38</v>
      </c>
      <c r="W7" s="54">
        <v>12.0</v>
      </c>
      <c r="X7" s="54">
        <v>8.0</v>
      </c>
      <c r="Y7" s="54">
        <v>0.0</v>
      </c>
      <c r="Z7" s="54">
        <v>4.0</v>
      </c>
      <c r="AA7" s="54">
        <v>25.0</v>
      </c>
      <c r="AB7" s="54">
        <v>19.0</v>
      </c>
      <c r="AC7" s="51">
        <v>6.0</v>
      </c>
      <c r="AD7" s="53">
        <v>24.0</v>
      </c>
    </row>
    <row r="8">
      <c r="A8" s="32">
        <v>4.0</v>
      </c>
      <c r="B8" s="49" t="s">
        <v>5</v>
      </c>
      <c r="C8" s="49">
        <v>12.0</v>
      </c>
      <c r="D8" s="49">
        <v>6.0</v>
      </c>
      <c r="E8" s="49">
        <v>0.0</v>
      </c>
      <c r="F8" s="49">
        <v>6.0</v>
      </c>
      <c r="G8" s="49">
        <v>25.0</v>
      </c>
      <c r="H8" s="49">
        <v>23.0</v>
      </c>
      <c r="I8" s="51">
        <v>2.0</v>
      </c>
      <c r="J8" s="53">
        <v>18.0</v>
      </c>
      <c r="L8" s="54" t="s">
        <v>39</v>
      </c>
      <c r="M8" s="54">
        <v>12.0</v>
      </c>
      <c r="N8" s="54">
        <v>4.0</v>
      </c>
      <c r="O8" s="54">
        <v>2.0</v>
      </c>
      <c r="P8" s="54">
        <v>6.0</v>
      </c>
      <c r="Q8" s="54">
        <v>18.0</v>
      </c>
      <c r="R8" s="54">
        <v>26.0</v>
      </c>
      <c r="S8" s="51">
        <v>-8.0</v>
      </c>
      <c r="T8" s="53">
        <v>14.0</v>
      </c>
      <c r="V8" s="54" t="s">
        <v>40</v>
      </c>
      <c r="W8" s="54">
        <v>12.0</v>
      </c>
      <c r="X8" s="54">
        <v>6.0</v>
      </c>
      <c r="Y8" s="54">
        <v>1.0</v>
      </c>
      <c r="Z8" s="54">
        <v>5.0</v>
      </c>
      <c r="AA8" s="54">
        <v>21.0</v>
      </c>
      <c r="AB8" s="54">
        <v>30.0</v>
      </c>
      <c r="AC8" s="51">
        <v>-9.0</v>
      </c>
      <c r="AD8" s="53">
        <v>19.0</v>
      </c>
    </row>
    <row r="9">
      <c r="A9" s="32">
        <v>5.0</v>
      </c>
      <c r="B9" s="56" t="s">
        <v>9</v>
      </c>
      <c r="C9" s="56">
        <v>12.0</v>
      </c>
      <c r="D9" s="56">
        <v>5.0</v>
      </c>
      <c r="E9" s="56">
        <v>0.0</v>
      </c>
      <c r="F9" s="56">
        <v>7.0</v>
      </c>
      <c r="G9" s="56">
        <v>14.0</v>
      </c>
      <c r="H9" s="56">
        <v>35.0</v>
      </c>
      <c r="I9" s="57">
        <v>-21.0</v>
      </c>
      <c r="J9" s="58">
        <v>15.0</v>
      </c>
      <c r="L9" s="59" t="s">
        <v>43</v>
      </c>
      <c r="M9" s="59">
        <v>12.0</v>
      </c>
      <c r="N9" s="59">
        <v>4.0</v>
      </c>
      <c r="O9" s="59">
        <v>1.0</v>
      </c>
      <c r="P9" s="59">
        <v>7.0</v>
      </c>
      <c r="Q9" s="59">
        <v>13.0</v>
      </c>
      <c r="R9" s="59">
        <v>17.0</v>
      </c>
      <c r="S9" s="57">
        <v>-4.0</v>
      </c>
      <c r="T9" s="58">
        <v>13.0</v>
      </c>
      <c r="V9" s="59" t="s">
        <v>45</v>
      </c>
      <c r="W9" s="59">
        <v>12.0</v>
      </c>
      <c r="X9" s="59">
        <v>4.0</v>
      </c>
      <c r="Y9" s="59">
        <v>2.0</v>
      </c>
      <c r="Z9" s="59">
        <v>6.0</v>
      </c>
      <c r="AA9" s="59">
        <v>21.0</v>
      </c>
      <c r="AB9" s="59">
        <v>22.0</v>
      </c>
      <c r="AC9" s="57">
        <v>-1.0</v>
      </c>
      <c r="AD9" s="58">
        <v>14.0</v>
      </c>
    </row>
    <row r="10">
      <c r="A10" s="32">
        <v>6.0</v>
      </c>
      <c r="B10" s="56" t="s">
        <v>8</v>
      </c>
      <c r="C10" s="56">
        <v>12.0</v>
      </c>
      <c r="D10" s="56">
        <v>3.0</v>
      </c>
      <c r="E10" s="56">
        <v>2.0</v>
      </c>
      <c r="F10" s="56">
        <v>7.0</v>
      </c>
      <c r="G10" s="56">
        <v>18.0</v>
      </c>
      <c r="H10" s="56">
        <v>26.0</v>
      </c>
      <c r="I10" s="57">
        <v>-8.0</v>
      </c>
      <c r="J10" s="58">
        <v>11.0</v>
      </c>
      <c r="L10" s="59" t="s">
        <v>46</v>
      </c>
      <c r="M10" s="59">
        <v>12.0</v>
      </c>
      <c r="N10" s="59">
        <v>3.0</v>
      </c>
      <c r="O10" s="59">
        <v>1.0</v>
      </c>
      <c r="P10" s="59">
        <v>8.0</v>
      </c>
      <c r="Q10" s="59">
        <v>22.0</v>
      </c>
      <c r="R10" s="59">
        <v>26.0</v>
      </c>
      <c r="S10" s="57">
        <v>-4.0</v>
      </c>
      <c r="T10" s="58">
        <v>10.0</v>
      </c>
      <c r="V10" s="59" t="s">
        <v>47</v>
      </c>
      <c r="W10" s="59">
        <v>12.0</v>
      </c>
      <c r="X10" s="59">
        <v>2.0</v>
      </c>
      <c r="Y10" s="59">
        <v>1.0</v>
      </c>
      <c r="Z10" s="59">
        <v>9.0</v>
      </c>
      <c r="AA10" s="59">
        <v>10.0</v>
      </c>
      <c r="AB10" s="59">
        <v>39.0</v>
      </c>
      <c r="AC10" s="57">
        <v>-29.0</v>
      </c>
      <c r="AD10" s="58">
        <v>7.0</v>
      </c>
    </row>
    <row r="11">
      <c r="A11" s="32">
        <v>7.0</v>
      </c>
      <c r="B11" s="56" t="s">
        <v>10</v>
      </c>
      <c r="C11" s="56">
        <v>12.0</v>
      </c>
      <c r="D11" s="56">
        <v>0.0</v>
      </c>
      <c r="E11" s="56">
        <v>1.0</v>
      </c>
      <c r="F11" s="56">
        <v>11.0</v>
      </c>
      <c r="G11" s="56">
        <v>7.0</v>
      </c>
      <c r="H11" s="56">
        <v>38.0</v>
      </c>
      <c r="I11" s="57">
        <v>-31.0</v>
      </c>
      <c r="J11" s="58">
        <v>1.0</v>
      </c>
      <c r="L11" s="59" t="s">
        <v>48</v>
      </c>
      <c r="M11" s="59">
        <v>12.0</v>
      </c>
      <c r="N11" s="59">
        <v>2.0</v>
      </c>
      <c r="O11" s="59">
        <v>3.0</v>
      </c>
      <c r="P11" s="59">
        <v>7.0</v>
      </c>
      <c r="Q11" s="59">
        <v>9.0</v>
      </c>
      <c r="R11" s="59">
        <v>22.0</v>
      </c>
      <c r="S11" s="57">
        <v>-13.0</v>
      </c>
      <c r="T11" s="58">
        <v>9.0</v>
      </c>
      <c r="V11" s="59" t="s">
        <v>49</v>
      </c>
      <c r="W11" s="59">
        <v>12.0</v>
      </c>
      <c r="X11" s="59">
        <v>2.0</v>
      </c>
      <c r="Y11" s="59">
        <v>0.0</v>
      </c>
      <c r="Z11" s="59">
        <v>10.0</v>
      </c>
      <c r="AA11" s="59">
        <v>14.0</v>
      </c>
      <c r="AB11" s="59">
        <v>33.0</v>
      </c>
      <c r="AC11" s="57">
        <v>-19.0</v>
      </c>
      <c r="AD11" s="58">
        <v>6.0</v>
      </c>
    </row>
    <row r="12">
      <c r="I12" s="4"/>
    </row>
    <row r="13">
      <c r="B13" s="60" t="s">
        <v>50</v>
      </c>
      <c r="C13" s="8"/>
      <c r="D13" s="8"/>
      <c r="E13" s="8"/>
      <c r="F13" s="8"/>
      <c r="G13" s="8"/>
      <c r="H13" s="8"/>
      <c r="I13" s="8"/>
      <c r="J13" s="10"/>
      <c r="L13" s="61" t="s">
        <v>52</v>
      </c>
      <c r="M13" s="8"/>
      <c r="N13" s="8"/>
      <c r="O13" s="8"/>
      <c r="P13" s="8"/>
      <c r="Q13" s="8"/>
      <c r="R13" s="8"/>
      <c r="S13" s="8"/>
      <c r="T13" s="10"/>
    </row>
    <row r="14">
      <c r="B14" s="17"/>
      <c r="C14" s="20"/>
      <c r="D14" s="20"/>
      <c r="E14" s="20"/>
      <c r="F14" s="20"/>
      <c r="G14" s="20"/>
      <c r="H14" s="20"/>
      <c r="I14" s="20"/>
      <c r="J14" s="22"/>
      <c r="L14" s="17"/>
      <c r="M14" s="20"/>
      <c r="N14" s="20"/>
      <c r="O14" s="20"/>
      <c r="P14" s="20"/>
      <c r="Q14" s="20"/>
      <c r="R14" s="20"/>
      <c r="S14" s="20"/>
      <c r="T14" s="22"/>
    </row>
    <row r="15">
      <c r="B15" s="31" t="s">
        <v>15</v>
      </c>
      <c r="C15" s="31" t="s">
        <v>16</v>
      </c>
      <c r="D15" s="31" t="s">
        <v>17</v>
      </c>
      <c r="E15" s="31" t="s">
        <v>18</v>
      </c>
      <c r="F15" s="31" t="s">
        <v>19</v>
      </c>
      <c r="G15" s="31" t="s">
        <v>20</v>
      </c>
      <c r="H15" s="31" t="s">
        <v>21</v>
      </c>
      <c r="I15" s="28" t="s">
        <v>22</v>
      </c>
      <c r="J15" s="30" t="s">
        <v>23</v>
      </c>
      <c r="L15" s="31" t="s">
        <v>15</v>
      </c>
      <c r="M15" s="31" t="s">
        <v>16</v>
      </c>
      <c r="N15" s="31" t="s">
        <v>17</v>
      </c>
      <c r="O15" s="31" t="s">
        <v>18</v>
      </c>
      <c r="P15" s="31" t="s">
        <v>19</v>
      </c>
      <c r="Q15" s="31" t="s">
        <v>20</v>
      </c>
      <c r="R15" s="31" t="s">
        <v>21</v>
      </c>
      <c r="S15" s="28" t="s">
        <v>22</v>
      </c>
      <c r="T15" s="30" t="s">
        <v>23</v>
      </c>
    </row>
    <row r="16">
      <c r="B16" s="42" t="str">
        <f t="array" ref="B16:J22">SORT(GroupD!M31:U37,GroupD!U31:U37,FALSE,GroupD!T31:T37,FALSE,GroupD!R31:R37,FALSE)</f>
        <v>Blazej_Bdg</v>
      </c>
      <c r="C16" s="42">
        <v>12.0</v>
      </c>
      <c r="D16" s="42">
        <v>12.0</v>
      </c>
      <c r="E16" s="42">
        <v>0.0</v>
      </c>
      <c r="F16" s="42">
        <v>0.0</v>
      </c>
      <c r="G16" s="42">
        <v>45.0</v>
      </c>
      <c r="H16" s="42">
        <v>6.0</v>
      </c>
      <c r="I16" s="36">
        <v>39.0</v>
      </c>
      <c r="J16" s="37">
        <v>36.0</v>
      </c>
      <c r="L16" s="42" t="str">
        <f t="array" ref="L16:T21">SORT(GroupE!M31:U36,GroupE!U31:U36,FALSE,GroupE!T31:T36,FALSE,GroupE!R31:R36,FALSE)</f>
        <v>andib</v>
      </c>
      <c r="M16" s="42">
        <v>10.0</v>
      </c>
      <c r="N16" s="42">
        <v>8.0</v>
      </c>
      <c r="O16" s="42">
        <v>1.0</v>
      </c>
      <c r="P16" s="42">
        <v>1.0</v>
      </c>
      <c r="Q16" s="42">
        <v>19.0</v>
      </c>
      <c r="R16" s="42">
        <v>6.0</v>
      </c>
      <c r="S16" s="36" t="s">
        <v>53</v>
      </c>
      <c r="T16" s="37">
        <v>25.0</v>
      </c>
    </row>
    <row r="17">
      <c r="B17" s="47" t="s">
        <v>36</v>
      </c>
      <c r="C17" s="47">
        <v>12.0</v>
      </c>
      <c r="D17" s="47">
        <v>7.0</v>
      </c>
      <c r="E17" s="47">
        <v>2.0</v>
      </c>
      <c r="F17" s="47">
        <v>3.0</v>
      </c>
      <c r="G17" s="47">
        <v>31.0</v>
      </c>
      <c r="H17" s="47">
        <v>22.0</v>
      </c>
      <c r="I17" s="45">
        <v>9.0</v>
      </c>
      <c r="J17" s="46">
        <v>23.0</v>
      </c>
      <c r="L17" s="47" t="s">
        <v>24</v>
      </c>
      <c r="M17" s="47">
        <v>10.0</v>
      </c>
      <c r="N17" s="47">
        <v>7.0</v>
      </c>
      <c r="O17" s="47">
        <v>0.0</v>
      </c>
      <c r="P17" s="47">
        <v>3.0</v>
      </c>
      <c r="Q17" s="47">
        <v>24.0</v>
      </c>
      <c r="R17" s="47">
        <v>14.0</v>
      </c>
      <c r="S17" s="45">
        <v>10.0</v>
      </c>
      <c r="T17" s="46">
        <v>21.0</v>
      </c>
    </row>
    <row r="18">
      <c r="B18" s="54" t="s">
        <v>54</v>
      </c>
      <c r="C18" s="54">
        <v>12.0</v>
      </c>
      <c r="D18" s="54">
        <v>5.0</v>
      </c>
      <c r="E18" s="54">
        <v>2.0</v>
      </c>
      <c r="F18" s="54">
        <v>5.0</v>
      </c>
      <c r="G18" s="54">
        <v>20.0</v>
      </c>
      <c r="H18" s="54">
        <v>21.0</v>
      </c>
      <c r="I18" s="51">
        <v>-1.0</v>
      </c>
      <c r="J18" s="53">
        <v>17.0</v>
      </c>
      <c r="L18" s="54" t="s">
        <v>55</v>
      </c>
      <c r="M18" s="54">
        <v>10.0</v>
      </c>
      <c r="N18" s="54">
        <v>6.0</v>
      </c>
      <c r="O18" s="54">
        <v>1.0</v>
      </c>
      <c r="P18" s="54">
        <v>3.0</v>
      </c>
      <c r="Q18" s="54">
        <v>26.0</v>
      </c>
      <c r="R18" s="54">
        <v>15.0</v>
      </c>
      <c r="S18" s="51">
        <v>11.0</v>
      </c>
      <c r="T18" s="53">
        <v>19.0</v>
      </c>
    </row>
    <row r="19">
      <c r="B19" s="54" t="s">
        <v>57</v>
      </c>
      <c r="C19" s="54">
        <v>12.0</v>
      </c>
      <c r="D19" s="54">
        <v>4.0</v>
      </c>
      <c r="E19" s="54">
        <v>3.0</v>
      </c>
      <c r="F19" s="54">
        <v>5.0</v>
      </c>
      <c r="G19" s="54">
        <v>20.0</v>
      </c>
      <c r="H19" s="54">
        <v>17.0</v>
      </c>
      <c r="I19" s="51">
        <v>3.0</v>
      </c>
      <c r="J19" s="53">
        <v>15.0</v>
      </c>
      <c r="L19" s="54" t="s">
        <v>58</v>
      </c>
      <c r="M19" s="54">
        <v>10.0</v>
      </c>
      <c r="N19" s="54">
        <v>5.0</v>
      </c>
      <c r="O19" s="54">
        <v>1.0</v>
      </c>
      <c r="P19" s="54">
        <v>4.0</v>
      </c>
      <c r="Q19" s="54">
        <v>16.0</v>
      </c>
      <c r="R19" s="54">
        <v>12.0</v>
      </c>
      <c r="S19" s="51">
        <v>4.0</v>
      </c>
      <c r="T19" s="53">
        <v>16.0</v>
      </c>
    </row>
    <row r="20">
      <c r="B20" s="59" t="s">
        <v>59</v>
      </c>
      <c r="C20" s="59">
        <v>12.0</v>
      </c>
      <c r="D20" s="59">
        <v>4.0</v>
      </c>
      <c r="E20" s="59">
        <v>3.0</v>
      </c>
      <c r="F20" s="59">
        <v>5.0</v>
      </c>
      <c r="G20" s="59">
        <v>18.0</v>
      </c>
      <c r="H20" s="59">
        <v>24.0</v>
      </c>
      <c r="I20" s="57">
        <v>-6.0</v>
      </c>
      <c r="J20" s="58">
        <v>15.0</v>
      </c>
      <c r="L20" s="59" t="s">
        <v>60</v>
      </c>
      <c r="M20" s="59">
        <v>10.0</v>
      </c>
      <c r="N20" s="59">
        <v>1.0</v>
      </c>
      <c r="O20" s="59">
        <v>1.0</v>
      </c>
      <c r="P20" s="59">
        <v>8.0</v>
      </c>
      <c r="Q20" s="59">
        <v>5.0</v>
      </c>
      <c r="R20" s="59">
        <v>22.0</v>
      </c>
      <c r="S20" s="57">
        <v>-17.0</v>
      </c>
      <c r="T20" s="58">
        <v>4.0</v>
      </c>
    </row>
    <row r="21">
      <c r="B21" s="59" t="s">
        <v>61</v>
      </c>
      <c r="C21" s="59">
        <v>12.0</v>
      </c>
      <c r="D21" s="59">
        <v>1.0</v>
      </c>
      <c r="E21" s="59">
        <v>4.0</v>
      </c>
      <c r="F21" s="59">
        <v>7.0</v>
      </c>
      <c r="G21" s="59">
        <v>12.0</v>
      </c>
      <c r="H21" s="59">
        <v>32.0</v>
      </c>
      <c r="I21" s="57">
        <v>-20.0</v>
      </c>
      <c r="J21" s="58">
        <v>7.0</v>
      </c>
      <c r="L21" s="59" t="s">
        <v>62</v>
      </c>
      <c r="M21" s="59">
        <v>10.0</v>
      </c>
      <c r="N21" s="59">
        <v>0.0</v>
      </c>
      <c r="O21" s="59">
        <v>2.0</v>
      </c>
      <c r="P21" s="59">
        <v>8.0</v>
      </c>
      <c r="Q21" s="59">
        <v>4.0</v>
      </c>
      <c r="R21" s="59">
        <v>25.0</v>
      </c>
      <c r="S21" s="57">
        <v>-21.0</v>
      </c>
      <c r="T21" s="58">
        <v>2.0</v>
      </c>
    </row>
    <row r="22">
      <c r="B22" s="59" t="s">
        <v>63</v>
      </c>
      <c r="C22" s="59">
        <v>12.0</v>
      </c>
      <c r="D22" s="59">
        <v>1.0</v>
      </c>
      <c r="E22" s="59">
        <v>2.0</v>
      </c>
      <c r="F22" s="59">
        <v>9.0</v>
      </c>
      <c r="G22" s="59">
        <v>8.0</v>
      </c>
      <c r="H22" s="59">
        <v>32.0</v>
      </c>
      <c r="I22" s="57">
        <v>-24.0</v>
      </c>
      <c r="J22" s="58">
        <v>5.0</v>
      </c>
      <c r="L22" s="62"/>
      <c r="M22" s="62"/>
      <c r="N22" s="62"/>
      <c r="O22" s="62"/>
      <c r="P22" s="62"/>
      <c r="Q22" s="62"/>
      <c r="R22" s="62"/>
      <c r="S22" s="63"/>
      <c r="T22" s="64"/>
    </row>
    <row r="30">
      <c r="B30" s="65" t="s">
        <v>64</v>
      </c>
      <c r="C30" s="8"/>
      <c r="D30" s="8"/>
      <c r="E30" s="8"/>
      <c r="F30" s="8"/>
      <c r="G30" s="8"/>
      <c r="H30" s="8"/>
      <c r="I30" s="8"/>
      <c r="J30" s="10"/>
      <c r="L30" s="66" t="s">
        <v>65</v>
      </c>
      <c r="M30" s="8"/>
      <c r="N30" s="8"/>
      <c r="O30" s="8"/>
      <c r="P30" s="8"/>
      <c r="Q30" s="8"/>
      <c r="R30" s="8"/>
      <c r="S30" s="8"/>
      <c r="T30" s="10"/>
      <c r="V30" s="67" t="s">
        <v>66</v>
      </c>
      <c r="W30" s="8"/>
      <c r="X30" s="8"/>
      <c r="Y30" s="8"/>
      <c r="Z30" s="8"/>
      <c r="AA30" s="8"/>
      <c r="AB30" s="8"/>
      <c r="AC30" s="8"/>
      <c r="AD30" s="10"/>
    </row>
    <row r="31">
      <c r="B31" s="17"/>
      <c r="C31" s="20"/>
      <c r="D31" s="20"/>
      <c r="E31" s="20"/>
      <c r="F31" s="20"/>
      <c r="G31" s="20"/>
      <c r="H31" s="20"/>
      <c r="I31" s="20"/>
      <c r="J31" s="22"/>
      <c r="L31" s="17"/>
      <c r="M31" s="20"/>
      <c r="N31" s="20"/>
      <c r="O31" s="20"/>
      <c r="P31" s="20"/>
      <c r="Q31" s="20"/>
      <c r="R31" s="20"/>
      <c r="S31" s="20"/>
      <c r="T31" s="22"/>
      <c r="V31" s="17"/>
      <c r="W31" s="20"/>
      <c r="X31" s="20"/>
      <c r="Y31" s="20"/>
      <c r="Z31" s="20"/>
      <c r="AA31" s="20"/>
      <c r="AB31" s="20"/>
      <c r="AC31" s="20"/>
      <c r="AD31" s="22"/>
    </row>
    <row r="32">
      <c r="B32" s="31" t="s">
        <v>15</v>
      </c>
      <c r="C32" s="31" t="s">
        <v>16</v>
      </c>
      <c r="D32" s="31" t="s">
        <v>17</v>
      </c>
      <c r="E32" s="31" t="s">
        <v>18</v>
      </c>
      <c r="F32" s="31" t="s">
        <v>19</v>
      </c>
      <c r="G32" s="31" t="s">
        <v>20</v>
      </c>
      <c r="H32" s="31" t="s">
        <v>21</v>
      </c>
      <c r="I32" s="28" t="s">
        <v>22</v>
      </c>
      <c r="J32" s="30" t="s">
        <v>23</v>
      </c>
      <c r="L32" s="31" t="s">
        <v>15</v>
      </c>
      <c r="M32" s="31" t="s">
        <v>16</v>
      </c>
      <c r="N32" s="31" t="s">
        <v>17</v>
      </c>
      <c r="O32" s="31" t="s">
        <v>18</v>
      </c>
      <c r="P32" s="31" t="s">
        <v>19</v>
      </c>
      <c r="Q32" s="31" t="s">
        <v>20</v>
      </c>
      <c r="R32" s="31" t="s">
        <v>21</v>
      </c>
      <c r="S32" s="28" t="s">
        <v>22</v>
      </c>
      <c r="T32" s="30" t="s">
        <v>23</v>
      </c>
      <c r="V32" s="31" t="s">
        <v>15</v>
      </c>
      <c r="W32" s="31" t="s">
        <v>16</v>
      </c>
      <c r="X32" s="31" t="s">
        <v>17</v>
      </c>
      <c r="Y32" s="31" t="s">
        <v>18</v>
      </c>
      <c r="Z32" s="31" t="s">
        <v>19</v>
      </c>
      <c r="AA32" s="31" t="s">
        <v>20</v>
      </c>
      <c r="AB32" s="31" t="s">
        <v>21</v>
      </c>
      <c r="AC32" s="28" t="s">
        <v>22</v>
      </c>
      <c r="AD32" s="30" t="s">
        <v>23</v>
      </c>
    </row>
    <row r="33">
      <c r="B33" s="54" t="str">
        <f t="array" ref="B33:J37">SORT(MasterGroup!M31:U35,MasterGroup!U31:U35,FALSE,MasterGroup!T31:T35,FALSE,MasterGroup!R31:R35,FALSE)</f>
        <v>Blazej_Bdg</v>
      </c>
      <c r="C33" s="54">
        <v>8.0</v>
      </c>
      <c r="D33" s="54">
        <v>5.0</v>
      </c>
      <c r="E33" s="54">
        <v>1.0</v>
      </c>
      <c r="F33" s="54">
        <v>2.0</v>
      </c>
      <c r="G33" s="54">
        <v>18.0</v>
      </c>
      <c r="H33" s="54">
        <v>13.0</v>
      </c>
      <c r="I33" s="51">
        <v>5.0</v>
      </c>
      <c r="J33" s="53">
        <v>16.0</v>
      </c>
      <c r="L33" s="54" t="str">
        <f t="array" ref="L33:T37">SORT(SuperGroup!M31:U35,SuperGroup!U31:U35,FALSE,SuperGroup!T31:T35,FALSE,SuperGroup!R31:R35,FALSE)</f>
        <v>Marin Parushev</v>
      </c>
      <c r="M33" s="54">
        <v>8.0</v>
      </c>
      <c r="N33" s="54">
        <v>5.0</v>
      </c>
      <c r="O33" s="54">
        <v>2.0</v>
      </c>
      <c r="P33" s="54">
        <v>1.0</v>
      </c>
      <c r="Q33" s="54">
        <v>20.0</v>
      </c>
      <c r="R33" s="54">
        <v>9.0</v>
      </c>
      <c r="S33" s="51">
        <v>11.0</v>
      </c>
      <c r="T33" s="53">
        <v>17.0</v>
      </c>
      <c r="V33" s="42" t="str">
        <f t="array" ref="V33:AD35">SORT(BaconA!M31:U33,BaconA!U31:U33,FALSE,BaconA!T31:T33,FALSE,BaconA!R31:R33,FALSE)</f>
        <v>Team Oelkohold</v>
      </c>
      <c r="W33" s="42">
        <v>4.0</v>
      </c>
      <c r="X33" s="42">
        <v>3.0</v>
      </c>
      <c r="Y33" s="42">
        <v>1.0</v>
      </c>
      <c r="Z33" s="42">
        <v>0.0</v>
      </c>
      <c r="AA33" s="42">
        <v>10.0</v>
      </c>
      <c r="AB33" s="42">
        <v>2.0</v>
      </c>
      <c r="AC33" s="36">
        <v>8.0</v>
      </c>
      <c r="AD33" s="37">
        <v>10.0</v>
      </c>
    </row>
    <row r="34">
      <c r="B34" s="54" t="s">
        <v>0</v>
      </c>
      <c r="C34" s="54">
        <v>8.0</v>
      </c>
      <c r="D34" s="54">
        <v>3.0</v>
      </c>
      <c r="E34" s="54">
        <v>2.0</v>
      </c>
      <c r="F34" s="54">
        <v>3.0</v>
      </c>
      <c r="G34" s="54">
        <v>20.0</v>
      </c>
      <c r="H34" s="54">
        <v>19.0</v>
      </c>
      <c r="I34" s="51">
        <v>1.0</v>
      </c>
      <c r="J34" s="53">
        <v>11.0</v>
      </c>
      <c r="L34" s="54" t="s">
        <v>24</v>
      </c>
      <c r="M34" s="54">
        <v>8.0</v>
      </c>
      <c r="N34" s="54">
        <v>4.0</v>
      </c>
      <c r="O34" s="54">
        <v>3.0</v>
      </c>
      <c r="P34" s="54">
        <v>1.0</v>
      </c>
      <c r="Q34" s="54">
        <v>13.0</v>
      </c>
      <c r="R34" s="54">
        <v>11.0</v>
      </c>
      <c r="S34" s="51">
        <v>2.0</v>
      </c>
      <c r="T34" s="53">
        <v>15.0</v>
      </c>
      <c r="V34" s="59" t="s">
        <v>49</v>
      </c>
      <c r="W34" s="59">
        <v>4.0</v>
      </c>
      <c r="X34" s="59">
        <v>1.0</v>
      </c>
      <c r="Y34" s="59">
        <v>2.0</v>
      </c>
      <c r="Z34" s="59">
        <v>1.0</v>
      </c>
      <c r="AA34" s="59">
        <v>5.0</v>
      </c>
      <c r="AB34" s="59">
        <v>7.0</v>
      </c>
      <c r="AC34" s="57">
        <v>-2.0</v>
      </c>
      <c r="AD34" s="58">
        <v>5.0</v>
      </c>
    </row>
    <row r="35">
      <c r="B35" s="54" t="s">
        <v>29</v>
      </c>
      <c r="C35" s="54">
        <v>8.0</v>
      </c>
      <c r="D35" s="54">
        <v>3.0</v>
      </c>
      <c r="E35" s="54">
        <v>1.0</v>
      </c>
      <c r="F35" s="54">
        <v>4.0</v>
      </c>
      <c r="G35" s="54">
        <v>17.0</v>
      </c>
      <c r="H35" s="54">
        <v>12.0</v>
      </c>
      <c r="I35" s="51">
        <v>5.0</v>
      </c>
      <c r="J35" s="53">
        <v>10.0</v>
      </c>
      <c r="L35" s="54" t="s">
        <v>33</v>
      </c>
      <c r="M35" s="54">
        <v>8.0</v>
      </c>
      <c r="N35" s="54">
        <v>4.0</v>
      </c>
      <c r="O35" s="54">
        <v>2.0</v>
      </c>
      <c r="P35" s="54">
        <v>2.0</v>
      </c>
      <c r="Q35" s="54">
        <v>12.0</v>
      </c>
      <c r="R35" s="54">
        <v>10.0</v>
      </c>
      <c r="S35" s="51">
        <v>2.0</v>
      </c>
      <c r="T35" s="53">
        <v>14.0</v>
      </c>
      <c r="V35" s="59" t="s">
        <v>59</v>
      </c>
      <c r="W35" s="59">
        <v>4.0</v>
      </c>
      <c r="X35" s="59">
        <v>0.0</v>
      </c>
      <c r="Y35" s="59">
        <v>1.0</v>
      </c>
      <c r="Z35" s="59">
        <v>3.0</v>
      </c>
      <c r="AA35" s="59">
        <v>2.0</v>
      </c>
      <c r="AB35" s="59">
        <v>8.0</v>
      </c>
      <c r="AC35" s="57">
        <v>-6.0</v>
      </c>
      <c r="AD35" s="58">
        <v>1.0</v>
      </c>
    </row>
    <row r="36">
      <c r="B36" s="54" t="s">
        <v>32</v>
      </c>
      <c r="C36" s="54">
        <v>8.0</v>
      </c>
      <c r="D36" s="54">
        <v>3.0</v>
      </c>
      <c r="E36" s="54">
        <v>1.0</v>
      </c>
      <c r="F36" s="54">
        <v>4.0</v>
      </c>
      <c r="G36" s="54">
        <v>17.0</v>
      </c>
      <c r="H36" s="54">
        <v>20.0</v>
      </c>
      <c r="I36" s="51">
        <v>-3.0</v>
      </c>
      <c r="J36" s="53">
        <v>10.0</v>
      </c>
      <c r="L36" s="54" t="s">
        <v>6</v>
      </c>
      <c r="M36" s="54">
        <v>8.0</v>
      </c>
      <c r="N36" s="54">
        <v>2.0</v>
      </c>
      <c r="O36" s="54">
        <v>0.0</v>
      </c>
      <c r="P36" s="54">
        <v>6.0</v>
      </c>
      <c r="Q36" s="54">
        <v>11.0</v>
      </c>
      <c r="R36" s="54">
        <v>18.0</v>
      </c>
      <c r="S36" s="51">
        <v>-7.0</v>
      </c>
      <c r="T36" s="53">
        <v>6.0</v>
      </c>
      <c r="V36" s="67" t="s">
        <v>68</v>
      </c>
      <c r="W36" s="8"/>
      <c r="X36" s="8"/>
      <c r="Y36" s="8"/>
      <c r="Z36" s="8"/>
      <c r="AA36" s="8"/>
      <c r="AB36" s="8"/>
      <c r="AC36" s="8"/>
      <c r="AD36" s="10"/>
    </row>
    <row r="37">
      <c r="B37" s="54" t="s">
        <v>28</v>
      </c>
      <c r="C37" s="54">
        <v>8.0</v>
      </c>
      <c r="D37" s="54">
        <v>2.0</v>
      </c>
      <c r="E37" s="54">
        <v>3.0</v>
      </c>
      <c r="F37" s="54">
        <v>3.0</v>
      </c>
      <c r="G37" s="54">
        <v>12.0</v>
      </c>
      <c r="H37" s="54">
        <v>15.0</v>
      </c>
      <c r="I37" s="51">
        <v>-3.0</v>
      </c>
      <c r="J37" s="53">
        <v>9.0</v>
      </c>
      <c r="L37" s="54" t="s">
        <v>31</v>
      </c>
      <c r="M37" s="54">
        <v>8.0</v>
      </c>
      <c r="N37" s="54">
        <v>1.0</v>
      </c>
      <c r="O37" s="54">
        <v>1.0</v>
      </c>
      <c r="P37" s="54">
        <v>6.0</v>
      </c>
      <c r="Q37" s="54">
        <v>6.0</v>
      </c>
      <c r="R37" s="54">
        <v>14.0</v>
      </c>
      <c r="S37" s="51">
        <v>-8.0</v>
      </c>
      <c r="T37" s="53">
        <v>4.0</v>
      </c>
      <c r="V37" s="17"/>
      <c r="W37" s="20"/>
      <c r="X37" s="20"/>
      <c r="Y37" s="20"/>
      <c r="Z37" s="20"/>
      <c r="AA37" s="20"/>
      <c r="AB37" s="20"/>
      <c r="AC37" s="20"/>
      <c r="AD37" s="22"/>
    </row>
    <row r="38">
      <c r="V38" s="31" t="s">
        <v>15</v>
      </c>
      <c r="W38" s="31" t="s">
        <v>16</v>
      </c>
      <c r="X38" s="31" t="s">
        <v>17</v>
      </c>
      <c r="Y38" s="31" t="s">
        <v>18</v>
      </c>
      <c r="Z38" s="31" t="s">
        <v>19</v>
      </c>
      <c r="AA38" s="31" t="s">
        <v>20</v>
      </c>
      <c r="AB38" s="31" t="s">
        <v>21</v>
      </c>
      <c r="AC38" s="28" t="s">
        <v>22</v>
      </c>
      <c r="AD38" s="30" t="s">
        <v>23</v>
      </c>
    </row>
    <row r="39">
      <c r="B39" s="15" t="s">
        <v>70</v>
      </c>
      <c r="C39" s="8"/>
      <c r="D39" s="8"/>
      <c r="E39" s="8"/>
      <c r="F39" s="8"/>
      <c r="G39" s="8"/>
      <c r="H39" s="8"/>
      <c r="I39" s="8"/>
      <c r="J39" s="10"/>
      <c r="L39" s="15" t="s">
        <v>71</v>
      </c>
      <c r="M39" s="8"/>
      <c r="N39" s="8"/>
      <c r="O39" s="8"/>
      <c r="P39" s="8"/>
      <c r="Q39" s="8"/>
      <c r="R39" s="8"/>
      <c r="S39" s="8"/>
      <c r="T39" s="10"/>
      <c r="V39" s="42" t="str">
        <f t="array" ref="V39:AD41">SORT(BaconB!M31:U33,BaconB!U31:U33,FALSE,BaconB!T31:T33,FALSE,BaconB!R31:R33,FALSE)</f>
        <v>dior</v>
      </c>
      <c r="W39" s="42">
        <v>4.0</v>
      </c>
      <c r="X39" s="42">
        <v>1.0</v>
      </c>
      <c r="Y39" s="42">
        <v>2.0</v>
      </c>
      <c r="Z39" s="42">
        <v>1.0</v>
      </c>
      <c r="AA39" s="42">
        <v>6.0</v>
      </c>
      <c r="AB39" s="42">
        <v>5.0</v>
      </c>
      <c r="AC39" s="36">
        <v>1.0</v>
      </c>
      <c r="AD39" s="37">
        <v>5.0</v>
      </c>
    </row>
    <row r="40">
      <c r="B40" s="17"/>
      <c r="C40" s="20"/>
      <c r="D40" s="20"/>
      <c r="E40" s="20"/>
      <c r="F40" s="20"/>
      <c r="G40" s="20"/>
      <c r="H40" s="20"/>
      <c r="I40" s="20"/>
      <c r="J40" s="22"/>
      <c r="L40" s="17"/>
      <c r="M40" s="20"/>
      <c r="N40" s="20"/>
      <c r="O40" s="20"/>
      <c r="P40" s="20"/>
      <c r="Q40" s="20"/>
      <c r="R40" s="20"/>
      <c r="S40" s="20"/>
      <c r="T40" s="22"/>
      <c r="V40" s="59" t="s">
        <v>62</v>
      </c>
      <c r="W40" s="59">
        <v>4.0</v>
      </c>
      <c r="X40" s="59">
        <v>1.0</v>
      </c>
      <c r="Y40" s="59">
        <v>2.0</v>
      </c>
      <c r="Z40" s="59">
        <v>1.0</v>
      </c>
      <c r="AA40" s="59">
        <v>5.0</v>
      </c>
      <c r="AB40" s="59">
        <v>5.0</v>
      </c>
      <c r="AC40" s="57">
        <v>0.0</v>
      </c>
      <c r="AD40" s="58">
        <v>5.0</v>
      </c>
    </row>
    <row r="41">
      <c r="B41" s="31" t="s">
        <v>15</v>
      </c>
      <c r="C41" s="31" t="s">
        <v>16</v>
      </c>
      <c r="D41" s="31" t="s">
        <v>17</v>
      </c>
      <c r="E41" s="31" t="s">
        <v>18</v>
      </c>
      <c r="F41" s="31" t="s">
        <v>19</v>
      </c>
      <c r="G41" s="31" t="s">
        <v>20</v>
      </c>
      <c r="H41" s="31" t="s">
        <v>21</v>
      </c>
      <c r="I41" s="28" t="s">
        <v>22</v>
      </c>
      <c r="J41" s="30" t="s">
        <v>23</v>
      </c>
      <c r="L41" s="31" t="s">
        <v>15</v>
      </c>
      <c r="M41" s="31" t="s">
        <v>16</v>
      </c>
      <c r="N41" s="31" t="s">
        <v>17</v>
      </c>
      <c r="O41" s="31" t="s">
        <v>18</v>
      </c>
      <c r="P41" s="31" t="s">
        <v>19</v>
      </c>
      <c r="Q41" s="31" t="s">
        <v>20</v>
      </c>
      <c r="R41" s="31" t="s">
        <v>21</v>
      </c>
      <c r="S41" s="28" t="s">
        <v>22</v>
      </c>
      <c r="T41" s="30" t="s">
        <v>23</v>
      </c>
      <c r="V41" s="59" t="s">
        <v>48</v>
      </c>
      <c r="W41" s="59">
        <v>4.0</v>
      </c>
      <c r="X41" s="59">
        <v>1.0</v>
      </c>
      <c r="Y41" s="59">
        <v>2.0</v>
      </c>
      <c r="Z41" s="59">
        <v>1.0</v>
      </c>
      <c r="AA41" s="59">
        <v>6.0</v>
      </c>
      <c r="AB41" s="59">
        <v>7.0</v>
      </c>
      <c r="AC41" s="57">
        <v>-1.0</v>
      </c>
      <c r="AD41" s="58">
        <v>5.0</v>
      </c>
    </row>
    <row r="42">
      <c r="B42" s="42" t="str">
        <f t="array" ref="B42:J46">SORT('2ndChanceA'!M31:U35,'2ndChanceA'!U31:U35,FALSE,'2ndChanceA'!T31:T35,FALSE,'2ndChanceA'!R31:R35,FALSE)</f>
        <v>ElMichaJ</v>
      </c>
      <c r="C42" s="42">
        <v>8.0</v>
      </c>
      <c r="D42" s="42">
        <v>5.0</v>
      </c>
      <c r="E42" s="42">
        <v>3.0</v>
      </c>
      <c r="F42" s="42">
        <v>0.0</v>
      </c>
      <c r="G42" s="42">
        <v>16.0</v>
      </c>
      <c r="H42" s="42">
        <v>7.0</v>
      </c>
      <c r="I42" s="36">
        <v>9.0</v>
      </c>
      <c r="J42" s="37">
        <v>18.0</v>
      </c>
      <c r="L42" s="42" t="str">
        <f t="array" ref="L42:T46">SORT('2ndChanceB'!M31:U35,'2ndChanceB'!U31:U35,FALSE,'2ndChanceB'!T31:T35,FALSE,'2ndChanceB'!R31:R35,FALSE)</f>
        <v>AndYpsilon</v>
      </c>
      <c r="M42" s="42">
        <v>8.0</v>
      </c>
      <c r="N42" s="42">
        <v>4.0</v>
      </c>
      <c r="O42" s="42">
        <v>3.0</v>
      </c>
      <c r="P42" s="42">
        <v>1.0</v>
      </c>
      <c r="Q42" s="42">
        <v>21.0</v>
      </c>
      <c r="R42" s="42">
        <v>12.0</v>
      </c>
      <c r="S42" s="36">
        <v>9.0</v>
      </c>
      <c r="T42" s="37">
        <v>15.0</v>
      </c>
      <c r="V42" s="67" t="s">
        <v>72</v>
      </c>
      <c r="W42" s="8"/>
      <c r="X42" s="8"/>
      <c r="Y42" s="8"/>
      <c r="Z42" s="8"/>
      <c r="AA42" s="8"/>
      <c r="AB42" s="8"/>
      <c r="AC42" s="8"/>
      <c r="AD42" s="10"/>
    </row>
    <row r="43">
      <c r="B43" s="42" t="s">
        <v>57</v>
      </c>
      <c r="C43" s="42">
        <v>8.0</v>
      </c>
      <c r="D43" s="42">
        <v>3.0</v>
      </c>
      <c r="E43" s="42">
        <v>3.0</v>
      </c>
      <c r="F43" s="42">
        <v>2.0</v>
      </c>
      <c r="G43" s="42">
        <v>16.0</v>
      </c>
      <c r="H43" s="42">
        <v>14.0</v>
      </c>
      <c r="I43" s="36">
        <v>2.0</v>
      </c>
      <c r="J43" s="37">
        <v>12.0</v>
      </c>
      <c r="L43" s="42" t="s">
        <v>54</v>
      </c>
      <c r="M43" s="42">
        <v>8.0</v>
      </c>
      <c r="N43" s="42">
        <v>4.0</v>
      </c>
      <c r="O43" s="42">
        <v>2.0</v>
      </c>
      <c r="P43" s="42">
        <v>2.0</v>
      </c>
      <c r="Q43" s="42">
        <v>16.0</v>
      </c>
      <c r="R43" s="42">
        <v>12.0</v>
      </c>
      <c r="S43" s="36">
        <v>4.0</v>
      </c>
      <c r="T43" s="37">
        <v>14.0</v>
      </c>
      <c r="V43" s="17"/>
      <c r="W43" s="20"/>
      <c r="X43" s="20"/>
      <c r="Y43" s="20"/>
      <c r="Z43" s="20"/>
      <c r="AA43" s="20"/>
      <c r="AB43" s="20"/>
      <c r="AC43" s="20"/>
      <c r="AD43" s="22"/>
    </row>
    <row r="44">
      <c r="B44" s="42" t="s">
        <v>37</v>
      </c>
      <c r="C44" s="42">
        <v>8.0</v>
      </c>
      <c r="D44" s="42">
        <v>3.0</v>
      </c>
      <c r="E44" s="42">
        <v>2.0</v>
      </c>
      <c r="F44" s="42">
        <v>3.0</v>
      </c>
      <c r="G44" s="42">
        <v>6.0</v>
      </c>
      <c r="H44" s="42">
        <v>6.0</v>
      </c>
      <c r="I44" s="36">
        <v>0.0</v>
      </c>
      <c r="J44" s="37">
        <v>11.0</v>
      </c>
      <c r="L44" s="42" t="s">
        <v>5</v>
      </c>
      <c r="M44" s="42">
        <v>8.0</v>
      </c>
      <c r="N44" s="42">
        <v>3.0</v>
      </c>
      <c r="O44" s="42">
        <v>2.0</v>
      </c>
      <c r="P44" s="42">
        <v>3.0</v>
      </c>
      <c r="Q44" s="42">
        <v>10.0</v>
      </c>
      <c r="R44" s="42">
        <v>13.0</v>
      </c>
      <c r="S44" s="36">
        <v>-3.0</v>
      </c>
      <c r="T44" s="37">
        <v>11.0</v>
      </c>
      <c r="V44" s="31" t="s">
        <v>15</v>
      </c>
      <c r="W44" s="31" t="s">
        <v>16</v>
      </c>
      <c r="X44" s="31" t="s">
        <v>17</v>
      </c>
      <c r="Y44" s="31" t="s">
        <v>18</v>
      </c>
      <c r="Z44" s="31" t="s">
        <v>19</v>
      </c>
      <c r="AA44" s="31" t="s">
        <v>20</v>
      </c>
      <c r="AB44" s="31" t="s">
        <v>21</v>
      </c>
      <c r="AC44" s="28" t="s">
        <v>22</v>
      </c>
      <c r="AD44" s="30" t="s">
        <v>23</v>
      </c>
    </row>
    <row r="45">
      <c r="B45" s="59" t="s">
        <v>58</v>
      </c>
      <c r="C45" s="59">
        <v>8.0</v>
      </c>
      <c r="D45" s="59">
        <v>3.0</v>
      </c>
      <c r="E45" s="59">
        <v>1.0</v>
      </c>
      <c r="F45" s="59">
        <v>4.0</v>
      </c>
      <c r="G45" s="59">
        <v>9.0</v>
      </c>
      <c r="H45" s="59">
        <v>9.0</v>
      </c>
      <c r="I45" s="57">
        <v>0.0</v>
      </c>
      <c r="J45" s="58">
        <v>10.0</v>
      </c>
      <c r="L45" s="59" t="s">
        <v>40</v>
      </c>
      <c r="M45" s="59">
        <v>8.0</v>
      </c>
      <c r="N45" s="59">
        <v>1.0</v>
      </c>
      <c r="O45" s="59">
        <v>4.0</v>
      </c>
      <c r="P45" s="59">
        <v>3.0</v>
      </c>
      <c r="Q45" s="59">
        <v>12.0</v>
      </c>
      <c r="R45" s="59">
        <v>16.0</v>
      </c>
      <c r="S45" s="57">
        <v>-4.0</v>
      </c>
      <c r="T45" s="58">
        <v>7.0</v>
      </c>
      <c r="V45" s="42" t="str">
        <f t="array" ref="V45:AD47">SORT(BaconC!M31:U33,BaconC!U31:U33,FALSE,BaconC!T31:T33,FALSE,BaconC!R31:R33,FALSE)</f>
        <v>Nakkeost</v>
      </c>
      <c r="W45" s="42">
        <v>4.0</v>
      </c>
      <c r="X45" s="42">
        <v>3.0</v>
      </c>
      <c r="Y45" s="42">
        <v>1.0</v>
      </c>
      <c r="Z45" s="42">
        <v>0.0</v>
      </c>
      <c r="AA45" s="42">
        <v>11.0</v>
      </c>
      <c r="AB45" s="42">
        <v>3.0</v>
      </c>
      <c r="AC45" s="36">
        <v>8.0</v>
      </c>
      <c r="AD45" s="37">
        <v>10.0</v>
      </c>
    </row>
    <row r="46">
      <c r="B46" s="59" t="s">
        <v>38</v>
      </c>
      <c r="C46" s="59">
        <v>8.0</v>
      </c>
      <c r="D46" s="59">
        <v>1.0</v>
      </c>
      <c r="E46" s="59">
        <v>1.0</v>
      </c>
      <c r="F46" s="59">
        <v>6.0</v>
      </c>
      <c r="G46" s="59">
        <v>7.0</v>
      </c>
      <c r="H46" s="59">
        <v>18.0</v>
      </c>
      <c r="I46" s="57">
        <v>-11.0</v>
      </c>
      <c r="J46" s="58">
        <v>4.0</v>
      </c>
      <c r="L46" s="59" t="s">
        <v>39</v>
      </c>
      <c r="M46" s="59">
        <v>8.0</v>
      </c>
      <c r="N46" s="59">
        <v>1.0</v>
      </c>
      <c r="O46" s="59">
        <v>3.0</v>
      </c>
      <c r="P46" s="59">
        <v>4.0</v>
      </c>
      <c r="Q46" s="59">
        <v>10.0</v>
      </c>
      <c r="R46" s="59">
        <v>16.0</v>
      </c>
      <c r="S46" s="57">
        <v>-6.0</v>
      </c>
      <c r="T46" s="58">
        <v>6.0</v>
      </c>
      <c r="V46" s="59" t="s">
        <v>73</v>
      </c>
      <c r="W46" s="59">
        <v>4.0</v>
      </c>
      <c r="X46" s="59">
        <v>0.0</v>
      </c>
      <c r="Y46" s="59">
        <v>3.0</v>
      </c>
      <c r="Z46" s="59">
        <v>1.0</v>
      </c>
      <c r="AA46" s="59">
        <v>7.0</v>
      </c>
      <c r="AB46" s="59">
        <v>11.0</v>
      </c>
      <c r="AC46" s="57">
        <v>-4.0</v>
      </c>
      <c r="AD46" s="58">
        <v>3.0</v>
      </c>
    </row>
    <row r="47">
      <c r="V47" s="59" t="s">
        <v>9</v>
      </c>
      <c r="W47" s="59">
        <v>4.0</v>
      </c>
      <c r="X47" s="59">
        <v>0.0</v>
      </c>
      <c r="Y47" s="59">
        <v>2.0</v>
      </c>
      <c r="Z47" s="59">
        <v>2.0</v>
      </c>
      <c r="AA47" s="59">
        <v>6.0</v>
      </c>
      <c r="AB47" s="59">
        <v>10.0</v>
      </c>
      <c r="AC47" s="57">
        <v>-4.0</v>
      </c>
      <c r="AD47" s="58">
        <v>2.0</v>
      </c>
    </row>
    <row r="48">
      <c r="C48" s="2" t="s">
        <v>74</v>
      </c>
      <c r="D48" s="2" t="str">
        <f t="shared" ref="D48:D52" si="1">B33</f>
        <v>Blazej_Bdg</v>
      </c>
      <c r="G48" s="2" t="s">
        <v>75</v>
      </c>
      <c r="H48" s="2" t="str">
        <f t="shared" ref="H48:H52" si="2">L33</f>
        <v>Marin Parushev</v>
      </c>
      <c r="K48" s="2" t="s">
        <v>76</v>
      </c>
      <c r="L48" s="2" t="str">
        <f>B42</f>
        <v>ElMichaJ</v>
      </c>
      <c r="V48" s="67" t="s">
        <v>77</v>
      </c>
      <c r="W48" s="8"/>
      <c r="X48" s="8"/>
      <c r="Y48" s="8"/>
      <c r="Z48" s="8"/>
      <c r="AA48" s="8"/>
      <c r="AB48" s="8"/>
      <c r="AC48" s="8"/>
      <c r="AD48" s="10"/>
    </row>
    <row r="49">
      <c r="C49" s="2" t="s">
        <v>78</v>
      </c>
      <c r="D49" s="2" t="str">
        <f t="shared" si="1"/>
        <v>lobo</v>
      </c>
      <c r="G49" s="2" t="s">
        <v>79</v>
      </c>
      <c r="H49" s="2" t="str">
        <f t="shared" si="2"/>
        <v>SPIR</v>
      </c>
      <c r="K49" s="2" t="s">
        <v>80</v>
      </c>
      <c r="L49" s="2" t="str">
        <f t="shared" ref="L49:L50" si="3">L42</f>
        <v>AndYpsilon</v>
      </c>
      <c r="V49" s="17"/>
      <c r="W49" s="20"/>
      <c r="X49" s="20"/>
      <c r="Y49" s="20"/>
      <c r="Z49" s="20"/>
      <c r="AA49" s="20"/>
      <c r="AB49" s="20"/>
      <c r="AC49" s="20"/>
      <c r="AD49" s="22"/>
    </row>
    <row r="50">
      <c r="C50" s="2" t="s">
        <v>81</v>
      </c>
      <c r="D50" s="2" t="str">
        <f t="shared" si="1"/>
        <v>bobbiebobras</v>
      </c>
      <c r="G50" s="2" t="s">
        <v>82</v>
      </c>
      <c r="H50" s="2" t="str">
        <f t="shared" si="2"/>
        <v>bomb</v>
      </c>
      <c r="K50" s="2" t="s">
        <v>83</v>
      </c>
      <c r="L50" s="2" t="str">
        <f t="shared" si="3"/>
        <v>Paider</v>
      </c>
      <c r="V50" s="31" t="s">
        <v>15</v>
      </c>
      <c r="W50" s="31" t="s">
        <v>16</v>
      </c>
      <c r="X50" s="31" t="s">
        <v>17</v>
      </c>
      <c r="Y50" s="31" t="s">
        <v>18</v>
      </c>
      <c r="Z50" s="31" t="s">
        <v>19</v>
      </c>
      <c r="AA50" s="31" t="s">
        <v>20</v>
      </c>
      <c r="AB50" s="31" t="s">
        <v>21</v>
      </c>
      <c r="AC50" s="28" t="s">
        <v>22</v>
      </c>
      <c r="AD50" s="30" t="s">
        <v>23</v>
      </c>
    </row>
    <row r="51">
      <c r="C51" s="2" t="s">
        <v>84</v>
      </c>
      <c r="D51" s="2" t="str">
        <f t="shared" si="1"/>
        <v>djowGer</v>
      </c>
      <c r="G51" s="2" t="s">
        <v>85</v>
      </c>
      <c r="H51" s="2" t="str">
        <f t="shared" si="2"/>
        <v>Lindholm</v>
      </c>
      <c r="K51" s="2" t="s">
        <v>86</v>
      </c>
      <c r="L51" s="2" t="str">
        <f t="shared" ref="L51:L52" si="4">B43</f>
        <v>romaneq</v>
      </c>
      <c r="V51" s="42" t="str">
        <f t="array" ref="V51:AD53">SORT(BaconD!M31:U33,BaconD!U31:U33,FALSE,BaconD!T31:T33,FALSE,BaconD!R31:R33,FALSE)</f>
        <v>Schulle</v>
      </c>
      <c r="W51" s="42">
        <v>4.0</v>
      </c>
      <c r="X51" s="42">
        <v>3.0</v>
      </c>
      <c r="Y51" s="42">
        <v>0.0</v>
      </c>
      <c r="Z51" s="42">
        <v>1.0</v>
      </c>
      <c r="AA51" s="42">
        <v>6.0</v>
      </c>
      <c r="AB51" s="42">
        <v>5.0</v>
      </c>
      <c r="AC51" s="36">
        <v>1.0</v>
      </c>
      <c r="AD51" s="37">
        <v>9.0</v>
      </c>
    </row>
    <row r="52">
      <c r="C52" s="2" t="s">
        <v>87</v>
      </c>
      <c r="D52" s="2" t="str">
        <f t="shared" si="1"/>
        <v>andib</v>
      </c>
      <c r="G52" s="2" t="s">
        <v>88</v>
      </c>
      <c r="H52" s="2" t="str">
        <f t="shared" si="2"/>
        <v>cinek</v>
      </c>
      <c r="K52" s="2" t="s">
        <v>89</v>
      </c>
      <c r="L52" s="2" t="str">
        <f t="shared" si="4"/>
        <v>FRK Pawel</v>
      </c>
      <c r="V52" s="59" t="s">
        <v>47</v>
      </c>
      <c r="W52" s="59">
        <v>4.0</v>
      </c>
      <c r="X52" s="59">
        <v>2.0</v>
      </c>
      <c r="Y52" s="59">
        <v>0.0</v>
      </c>
      <c r="Z52" s="59">
        <v>2.0</v>
      </c>
      <c r="AA52" s="59">
        <v>4.0</v>
      </c>
      <c r="AB52" s="59">
        <v>3.0</v>
      </c>
      <c r="AC52" s="57">
        <v>1.0</v>
      </c>
      <c r="AD52" s="58">
        <v>6.0</v>
      </c>
    </row>
    <row r="53">
      <c r="K53" s="2" t="s">
        <v>90</v>
      </c>
      <c r="L53" s="2" t="str">
        <f>L44</f>
        <v>Klaris</v>
      </c>
      <c r="V53" s="59" t="s">
        <v>8</v>
      </c>
      <c r="W53" s="59">
        <v>4.0</v>
      </c>
      <c r="X53" s="59">
        <v>1.0</v>
      </c>
      <c r="Y53" s="59">
        <v>0.0</v>
      </c>
      <c r="Z53" s="59">
        <v>3.0</v>
      </c>
      <c r="AA53" s="59">
        <v>5.0</v>
      </c>
      <c r="AB53" s="59">
        <v>7.0</v>
      </c>
      <c r="AC53" s="57">
        <v>-2.0</v>
      </c>
      <c r="AD53" s="58">
        <v>3.0</v>
      </c>
    </row>
  </sheetData>
  <mergeCells count="13">
    <mergeCell ref="B13:J14"/>
    <mergeCell ref="L13:T14"/>
    <mergeCell ref="B39:J40"/>
    <mergeCell ref="B30:J31"/>
    <mergeCell ref="L30:T31"/>
    <mergeCell ref="V30:AD31"/>
    <mergeCell ref="L39:T40"/>
    <mergeCell ref="V36:AD37"/>
    <mergeCell ref="V42:AD43"/>
    <mergeCell ref="V48:AD49"/>
    <mergeCell ref="B2:J3"/>
    <mergeCell ref="L2:T3"/>
    <mergeCell ref="V2:AD3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tr">
        <f>GroupTables!B7</f>
        <v>ElMichaJ</v>
      </c>
      <c r="B1" s="4"/>
    </row>
    <row r="2">
      <c r="A2" s="78" t="str">
        <f>GroupTables!L7</f>
        <v>FRK Pawel</v>
      </c>
      <c r="B2" s="4"/>
    </row>
    <row r="3">
      <c r="A3" s="78" t="str">
        <f>GroupTables!V7</f>
        <v>Egebjerg Luxus</v>
      </c>
      <c r="B3" s="4"/>
    </row>
    <row r="4">
      <c r="A4" s="78" t="str">
        <f>GroupTables!B19</f>
        <v>romaneq</v>
      </c>
      <c r="B4" s="4"/>
    </row>
    <row r="5">
      <c r="A5" s="78" t="str">
        <f>GroupTables!L19</f>
        <v>Fifko</v>
      </c>
      <c r="B5" s="4"/>
    </row>
    <row r="6">
      <c r="A6" s="79"/>
      <c r="B6" s="4"/>
    </row>
    <row r="7">
      <c r="B7" s="4"/>
      <c r="D7" s="3"/>
      <c r="E7" s="3"/>
      <c r="F7" s="3"/>
    </row>
    <row r="8">
      <c r="C8" s="7" t="str">
        <f>A1</f>
        <v>ElMichaJ</v>
      </c>
      <c r="D8" s="1">
        <v>0.0</v>
      </c>
      <c r="E8" s="9" t="s">
        <v>11</v>
      </c>
      <c r="F8" s="1">
        <v>0.0</v>
      </c>
      <c r="G8" t="str">
        <f t="shared" ref="G8:G13" si="1">A2</f>
        <v>FRK Pawel</v>
      </c>
      <c r="I8" s="7" t="str">
        <f t="shared" ref="I8:I13" si="2">A2</f>
        <v>FRK Pawel</v>
      </c>
      <c r="J8" s="1">
        <v>0.0</v>
      </c>
      <c r="K8" s="9" t="s">
        <v>11</v>
      </c>
      <c r="L8" s="1">
        <v>2.0</v>
      </c>
      <c r="M8" t="str">
        <f>A1</f>
        <v>ElMichaJ</v>
      </c>
    </row>
    <row r="9">
      <c r="C9" s="7" t="str">
        <f>A1</f>
        <v>ElMichaJ</v>
      </c>
      <c r="D9" s="1">
        <v>4.0</v>
      </c>
      <c r="E9" s="9" t="s">
        <v>11</v>
      </c>
      <c r="F9" s="1">
        <v>1.0</v>
      </c>
      <c r="G9" t="str">
        <f t="shared" si="1"/>
        <v>Egebjerg Luxus</v>
      </c>
      <c r="I9" s="7" t="str">
        <f t="shared" si="2"/>
        <v>Egebjerg Luxus</v>
      </c>
      <c r="J9" s="1">
        <v>0.0</v>
      </c>
      <c r="K9" s="9" t="s">
        <v>11</v>
      </c>
      <c r="L9" s="1">
        <v>1.0</v>
      </c>
      <c r="M9" t="str">
        <f>A1</f>
        <v>ElMichaJ</v>
      </c>
    </row>
    <row r="10">
      <c r="C10" s="7" t="str">
        <f>A1</f>
        <v>ElMichaJ</v>
      </c>
      <c r="D10" s="1">
        <v>5.0</v>
      </c>
      <c r="E10" s="9" t="s">
        <v>11</v>
      </c>
      <c r="F10" s="1">
        <v>3.0</v>
      </c>
      <c r="G10" t="str">
        <f t="shared" si="1"/>
        <v>romaneq</v>
      </c>
      <c r="I10" s="7" t="str">
        <f t="shared" si="2"/>
        <v>romaneq</v>
      </c>
      <c r="J10" s="1">
        <v>2.0</v>
      </c>
      <c r="K10" s="9" t="s">
        <v>11</v>
      </c>
      <c r="L10" s="1">
        <v>2.0</v>
      </c>
      <c r="M10" t="str">
        <f>A1</f>
        <v>ElMichaJ</v>
      </c>
    </row>
    <row r="11">
      <c r="C11" s="7" t="str">
        <f>A1</f>
        <v>ElMichaJ</v>
      </c>
      <c r="D11" s="1">
        <v>1.0</v>
      </c>
      <c r="E11" s="9" t="s">
        <v>11</v>
      </c>
      <c r="F11" s="1">
        <v>1.0</v>
      </c>
      <c r="G11" t="str">
        <f t="shared" si="1"/>
        <v>Fifko</v>
      </c>
      <c r="I11" s="7" t="str">
        <f t="shared" si="2"/>
        <v>Fifko</v>
      </c>
      <c r="J11" s="1">
        <v>0.0</v>
      </c>
      <c r="K11" s="9" t="s">
        <v>11</v>
      </c>
      <c r="L11" s="1">
        <v>1.0</v>
      </c>
      <c r="M11" t="str">
        <f>A1</f>
        <v>ElMichaJ</v>
      </c>
    </row>
    <row r="12">
      <c r="C12" s="7" t="str">
        <f>A1</f>
        <v>ElMichaJ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ElMichaJ</v>
      </c>
    </row>
    <row r="13">
      <c r="C13" s="7" t="str">
        <f t="shared" ref="C13:C14" si="3">A1</f>
        <v>ElMichaJ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ElMichaJ</v>
      </c>
    </row>
    <row r="14">
      <c r="C14" s="7" t="str">
        <f t="shared" si="3"/>
        <v>FRK Pawel</v>
      </c>
      <c r="D14" s="1">
        <v>2.0</v>
      </c>
      <c r="E14" s="9" t="s">
        <v>11</v>
      </c>
      <c r="F14" s="1">
        <v>0.0</v>
      </c>
      <c r="G14" t="str">
        <f t="shared" ref="G14:G18" si="5">A3</f>
        <v>Egebjerg Luxus</v>
      </c>
      <c r="I14" s="7" t="str">
        <f t="shared" ref="I14:I18" si="6">A3</f>
        <v>Egebjerg Luxus</v>
      </c>
      <c r="J14" s="1">
        <v>0.0</v>
      </c>
      <c r="K14" s="9" t="s">
        <v>11</v>
      </c>
      <c r="L14" s="1">
        <v>2.0</v>
      </c>
      <c r="M14" t="str">
        <f t="shared" si="4"/>
        <v>FRK Pawel</v>
      </c>
    </row>
    <row r="15">
      <c r="C15" s="7" t="str">
        <f>A2</f>
        <v>FRK Pawel</v>
      </c>
      <c r="D15" s="1">
        <v>0.0</v>
      </c>
      <c r="E15" s="9" t="s">
        <v>11</v>
      </c>
      <c r="F15" s="1">
        <v>0.0</v>
      </c>
      <c r="G15" t="str">
        <f t="shared" si="5"/>
        <v>romaneq</v>
      </c>
      <c r="I15" s="7" t="str">
        <f t="shared" si="6"/>
        <v>romaneq</v>
      </c>
      <c r="J15" s="1">
        <v>2.0</v>
      </c>
      <c r="K15" s="9" t="s">
        <v>11</v>
      </c>
      <c r="L15" s="1">
        <v>1.0</v>
      </c>
      <c r="M15" t="str">
        <f>A2</f>
        <v>FRK Pawel</v>
      </c>
    </row>
    <row r="16">
      <c r="C16" s="7" t="str">
        <f>A2</f>
        <v>FRK Pawel</v>
      </c>
      <c r="D16" s="1">
        <v>1.0</v>
      </c>
      <c r="E16" s="9" t="s">
        <v>11</v>
      </c>
      <c r="F16" s="1">
        <v>0.0</v>
      </c>
      <c r="G16" t="str">
        <f t="shared" si="5"/>
        <v>Fifko</v>
      </c>
      <c r="I16" s="7" t="str">
        <f t="shared" si="6"/>
        <v>Fifko</v>
      </c>
      <c r="J16" s="1">
        <v>2.0</v>
      </c>
      <c r="K16" s="9" t="s">
        <v>11</v>
      </c>
      <c r="L16" s="1">
        <v>0.0</v>
      </c>
      <c r="M16" t="str">
        <f>A2</f>
        <v>FRK Pawel</v>
      </c>
    </row>
    <row r="17">
      <c r="C17" s="7" t="str">
        <f>A2</f>
        <v>FRK Pawel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FRK Pawel</v>
      </c>
    </row>
    <row r="18">
      <c r="C18" s="7" t="str">
        <f t="shared" ref="C18:C19" si="7">A2</f>
        <v>FRK Pawel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FRK Pawel</v>
      </c>
    </row>
    <row r="19">
      <c r="C19" s="7" t="str">
        <f t="shared" si="7"/>
        <v>Egebjerg Luxus</v>
      </c>
      <c r="D19" s="1">
        <v>2.0</v>
      </c>
      <c r="E19" s="9" t="s">
        <v>11</v>
      </c>
      <c r="F19" s="1">
        <v>2.0</v>
      </c>
      <c r="G19" t="str">
        <f t="shared" ref="G19:G22" si="9">A4</f>
        <v>romaneq</v>
      </c>
      <c r="I19" s="7" t="str">
        <f t="shared" ref="I19:I22" si="10">A4</f>
        <v>romaneq</v>
      </c>
      <c r="J19" s="1">
        <v>2.0</v>
      </c>
      <c r="K19" s="9" t="s">
        <v>11</v>
      </c>
      <c r="L19" s="1">
        <v>3.0</v>
      </c>
      <c r="M19" t="str">
        <f t="shared" si="8"/>
        <v>Egebjerg Luxus</v>
      </c>
    </row>
    <row r="20">
      <c r="C20" s="7" t="str">
        <f>A3</f>
        <v>Egebjerg Luxus</v>
      </c>
      <c r="D20" s="1">
        <v>0.0</v>
      </c>
      <c r="E20" s="9" t="s">
        <v>11</v>
      </c>
      <c r="F20" s="1">
        <v>3.0</v>
      </c>
      <c r="G20" t="str">
        <f t="shared" si="9"/>
        <v>Fifko</v>
      </c>
      <c r="I20" s="7" t="str">
        <f t="shared" si="10"/>
        <v>Fifko</v>
      </c>
      <c r="J20" s="1">
        <v>2.0</v>
      </c>
      <c r="K20" s="9" t="s">
        <v>11</v>
      </c>
      <c r="L20" s="1">
        <v>1.0</v>
      </c>
      <c r="M20" t="str">
        <f>A3</f>
        <v>Egebjerg Luxus</v>
      </c>
    </row>
    <row r="21">
      <c r="C21" s="7" t="str">
        <f>A3</f>
        <v>Egebjerg Luxus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Egebjerg Luxus</v>
      </c>
    </row>
    <row r="22">
      <c r="C22" s="7" t="str">
        <f t="shared" ref="C22:C23" si="11">A3</f>
        <v>Egebjerg Luxus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Egebjerg Luxus</v>
      </c>
    </row>
    <row r="23">
      <c r="C23" s="7" t="str">
        <f t="shared" si="11"/>
        <v>romaneq</v>
      </c>
      <c r="D23" s="1">
        <v>1.0</v>
      </c>
      <c r="E23" s="9" t="s">
        <v>11</v>
      </c>
      <c r="F23" s="1">
        <v>0.0</v>
      </c>
      <c r="G23" t="str">
        <f t="shared" ref="G23:G25" si="13">A5</f>
        <v>Fifko</v>
      </c>
      <c r="I23" s="7" t="str">
        <f t="shared" ref="I23:I25" si="14">A5</f>
        <v>Fifko</v>
      </c>
      <c r="J23" s="1">
        <v>1.0</v>
      </c>
      <c r="K23" s="9" t="s">
        <v>11</v>
      </c>
      <c r="L23" s="1">
        <v>4.0</v>
      </c>
      <c r="M23" t="str">
        <f t="shared" si="12"/>
        <v>romaneq</v>
      </c>
    </row>
    <row r="24">
      <c r="C24" s="7" t="str">
        <f>A4</f>
        <v>romaneq</v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>romaneq</v>
      </c>
    </row>
    <row r="25">
      <c r="C25" s="7" t="str">
        <f t="shared" ref="C25:C26" si="15">A4</f>
        <v>romaneq</v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>romaneq</v>
      </c>
    </row>
    <row r="26">
      <c r="C26" s="7" t="str">
        <f t="shared" si="15"/>
        <v>Fifko</v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>Fifko</v>
      </c>
    </row>
    <row r="27">
      <c r="C27" s="7" t="str">
        <f t="shared" ref="C27:C28" si="19">A5</f>
        <v>Fifko</v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>Fifko</v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18</v>
      </c>
      <c r="C31" s="48" t="str">
        <f>A1</f>
        <v>ElMichaJ</v>
      </c>
      <c r="M31" s="3" t="str">
        <f>C31</f>
        <v>ElMichaJ</v>
      </c>
      <c r="N31" s="3">
        <f>B108</f>
        <v>8</v>
      </c>
      <c r="O31" s="3">
        <f>B105</f>
        <v>5</v>
      </c>
      <c r="P31" s="3">
        <f>B106</f>
        <v>3</v>
      </c>
      <c r="Q31" s="3">
        <f>B107</f>
        <v>0</v>
      </c>
      <c r="R31" s="3">
        <f>B102</f>
        <v>16</v>
      </c>
      <c r="S31" s="3">
        <f>B103</f>
        <v>7</v>
      </c>
      <c r="T31" s="3">
        <f>B104</f>
        <v>9</v>
      </c>
      <c r="U31" s="3">
        <f>B101</f>
        <v>18</v>
      </c>
    </row>
    <row r="32">
      <c r="A32" s="40" t="s">
        <v>34</v>
      </c>
      <c r="B32" s="38">
        <f>D8+D9+D10+D11+D12+D13+L8+L9+L10+L11+L12+L13</f>
        <v>16</v>
      </c>
      <c r="M32" s="3" t="str">
        <f>C41</f>
        <v>FRK Pawel</v>
      </c>
      <c r="N32" s="3">
        <f>B128</f>
        <v>8</v>
      </c>
      <c r="O32" s="3">
        <f>B125</f>
        <v>3</v>
      </c>
      <c r="P32" s="3">
        <f>B126</f>
        <v>2</v>
      </c>
      <c r="Q32" s="3">
        <f>B127</f>
        <v>3</v>
      </c>
      <c r="R32" s="3">
        <f>B122</f>
        <v>6</v>
      </c>
      <c r="S32" s="3">
        <f>B123</f>
        <v>6</v>
      </c>
      <c r="T32" s="3">
        <f>B124</f>
        <v>0</v>
      </c>
      <c r="U32" s="3">
        <f>B121</f>
        <v>11</v>
      </c>
    </row>
    <row r="33">
      <c r="A33" s="40" t="s">
        <v>41</v>
      </c>
      <c r="B33" s="38">
        <f>F8+F9+F10+F11+F12+F13+J8+J9+J10+J11+J12+J13</f>
        <v>7</v>
      </c>
      <c r="M33" s="3" t="str">
        <f t="shared" ref="M33:M37" si="21">A3</f>
        <v>Egebjerg Luxus</v>
      </c>
      <c r="N33" s="3">
        <f>B148</f>
        <v>8</v>
      </c>
      <c r="O33" s="3">
        <f>B145</f>
        <v>1</v>
      </c>
      <c r="P33" s="3">
        <f>B146</f>
        <v>1</v>
      </c>
      <c r="Q33" s="3">
        <f>B147</f>
        <v>6</v>
      </c>
      <c r="R33" s="3">
        <f>B142</f>
        <v>7</v>
      </c>
      <c r="S33" s="3">
        <f>B143</f>
        <v>18</v>
      </c>
      <c r="T33" s="3">
        <f>B144</f>
        <v>-11</v>
      </c>
      <c r="U33" s="3">
        <f>B141</f>
        <v>4</v>
      </c>
    </row>
    <row r="34">
      <c r="A34" s="40" t="s">
        <v>44</v>
      </c>
      <c r="B34" s="38" t="str">
        <f>IF(B32&gt;B33,"+"&amp;(B32-B33),B32-B33)</f>
        <v>+9</v>
      </c>
      <c r="M34" s="3" t="str">
        <f t="shared" si="21"/>
        <v>romaneq</v>
      </c>
      <c r="N34" s="3">
        <f>B168</f>
        <v>8</v>
      </c>
      <c r="O34" s="3">
        <f>B165</f>
        <v>3</v>
      </c>
      <c r="P34" s="3">
        <f>B166</f>
        <v>3</v>
      </c>
      <c r="Q34" s="3">
        <f>B167</f>
        <v>2</v>
      </c>
      <c r="R34" s="3">
        <f>B162</f>
        <v>16</v>
      </c>
      <c r="S34" s="3">
        <f>B163</f>
        <v>14</v>
      </c>
      <c r="T34" s="3">
        <f>B164</f>
        <v>2</v>
      </c>
      <c r="U34" s="3">
        <f>B161</f>
        <v>12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5</v>
      </c>
      <c r="M35" s="3" t="str">
        <f t="shared" si="21"/>
        <v>Fifko</v>
      </c>
      <c r="N35" s="3">
        <f>B188</f>
        <v>8</v>
      </c>
      <c r="O35" s="3">
        <f>B185</f>
        <v>3</v>
      </c>
      <c r="P35" s="3">
        <f>B186</f>
        <v>1</v>
      </c>
      <c r="Q35" s="3">
        <f>B187</f>
        <v>4</v>
      </c>
      <c r="R35" s="3">
        <f>B182</f>
        <v>9</v>
      </c>
      <c r="S35" s="3">
        <f>B183</f>
        <v>9</v>
      </c>
      <c r="T35" s="3">
        <f>B184</f>
        <v>0</v>
      </c>
      <c r="U35" s="3">
        <f>B181</f>
        <v>10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3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8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11</v>
      </c>
      <c r="C41" s="48" t="str">
        <f>A2</f>
        <v>FRK Pawel</v>
      </c>
    </row>
    <row r="42">
      <c r="A42" s="40" t="s">
        <v>34</v>
      </c>
      <c r="B42" s="38">
        <f>F8+D14+D15+D16+D17+D18+J8+L14+L15+L16+L17+L18</f>
        <v>6</v>
      </c>
    </row>
    <row r="43">
      <c r="A43" s="40" t="s">
        <v>41</v>
      </c>
      <c r="B43" s="38">
        <f>D8+F14+F15+F16+F17+F18+L8+J14+J15+J16+J17+J18</f>
        <v>6</v>
      </c>
    </row>
    <row r="44">
      <c r="A44" s="40" t="s">
        <v>44</v>
      </c>
      <c r="B44" s="38">
        <f>IF(B42&gt;B43,"+"&amp;(B42-B43),B42-B43)</f>
        <v>0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3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1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1</v>
      </c>
    </row>
    <row r="48">
      <c r="A48" s="40" t="s">
        <v>69</v>
      </c>
      <c r="B48" s="38">
        <f>12-COUNTBLANK(D18:D23)-COUNTBLANK(L18:L23)
</f>
        <v>6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Egebjerg Luxus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romaneq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Fifko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ElMichaJ</v>
      </c>
      <c r="D100" s="8">
        <f t="shared" ref="D100:D105" si="22">D8</f>
        <v>0</v>
      </c>
      <c r="E100" s="8"/>
      <c r="F100" s="70">
        <f t="shared" ref="F100:F105" si="23">F8</f>
        <v>0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18</v>
      </c>
      <c r="C101" s="71"/>
      <c r="D101">
        <f t="shared" si="22"/>
        <v>4</v>
      </c>
      <c r="F101" s="72">
        <f t="shared" si="23"/>
        <v>1</v>
      </c>
    </row>
    <row r="102">
      <c r="A102" s="2" t="s">
        <v>34</v>
      </c>
      <c r="B102" s="3">
        <f>SUM(D100:D111)</f>
        <v>16</v>
      </c>
      <c r="C102" s="71"/>
      <c r="D102">
        <f t="shared" si="22"/>
        <v>5</v>
      </c>
      <c r="F102" s="72">
        <f t="shared" si="23"/>
        <v>3</v>
      </c>
    </row>
    <row r="103">
      <c r="A103" s="2" t="s">
        <v>41</v>
      </c>
      <c r="B103" s="3">
        <f>SUM(F100:F111)</f>
        <v>7</v>
      </c>
      <c r="C103" s="71"/>
      <c r="D103">
        <f t="shared" si="22"/>
        <v>1</v>
      </c>
      <c r="F103" s="72">
        <f t="shared" si="23"/>
        <v>1</v>
      </c>
    </row>
    <row r="104">
      <c r="A104" s="2" t="s">
        <v>44</v>
      </c>
      <c r="B104" s="3">
        <f>B102-B103</f>
        <v>9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5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3</v>
      </c>
      <c r="C106" s="71"/>
      <c r="D106">
        <f t="shared" ref="D106:D111" si="24">L8</f>
        <v>2</v>
      </c>
      <c r="F106" s="72">
        <f t="shared" ref="F106:F111" si="25">J8</f>
        <v>0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0</v>
      </c>
      <c r="C107" s="71"/>
      <c r="D107">
        <f t="shared" si="24"/>
        <v>1</v>
      </c>
      <c r="F107" s="72">
        <f t="shared" si="25"/>
        <v>0</v>
      </c>
    </row>
    <row r="108">
      <c r="A108" s="2" t="s">
        <v>69</v>
      </c>
      <c r="B108" s="3">
        <f>12-COUNTBLANK(D100:D111)
</f>
        <v>8</v>
      </c>
      <c r="C108" s="71"/>
      <c r="D108">
        <f t="shared" si="24"/>
        <v>2</v>
      </c>
      <c r="F108" s="72">
        <f t="shared" si="25"/>
        <v>2</v>
      </c>
    </row>
    <row r="109">
      <c r="C109" s="71"/>
      <c r="D109">
        <f t="shared" si="24"/>
        <v>1</v>
      </c>
      <c r="F109" s="72">
        <f t="shared" si="25"/>
        <v>0</v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FRK Pawel</v>
      </c>
      <c r="D120" s="8">
        <f>F8</f>
        <v>0</v>
      </c>
      <c r="E120" s="8"/>
      <c r="F120" s="10">
        <f>D8</f>
        <v>0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11</v>
      </c>
      <c r="C121" s="71"/>
      <c r="D121">
        <f t="shared" ref="D121:D125" si="26">D14</f>
        <v>2</v>
      </c>
      <c r="F121" s="72">
        <f t="shared" ref="F121:F125" si="27">F14</f>
        <v>0</v>
      </c>
    </row>
    <row r="122">
      <c r="A122" s="2" t="s">
        <v>34</v>
      </c>
      <c r="B122" s="3">
        <f>SUM(D120:D131)</f>
        <v>6</v>
      </c>
      <c r="C122" s="71"/>
      <c r="D122">
        <f t="shared" si="26"/>
        <v>0</v>
      </c>
      <c r="F122" s="72">
        <f t="shared" si="27"/>
        <v>0</v>
      </c>
    </row>
    <row r="123">
      <c r="A123" s="2" t="s">
        <v>41</v>
      </c>
      <c r="B123" s="3">
        <f>SUM(F120:F131)</f>
        <v>6</v>
      </c>
      <c r="C123" s="71"/>
      <c r="D123">
        <f t="shared" si="26"/>
        <v>1</v>
      </c>
      <c r="F123" s="72">
        <f t="shared" si="27"/>
        <v>0</v>
      </c>
    </row>
    <row r="124">
      <c r="A124" s="2" t="s">
        <v>44</v>
      </c>
      <c r="B124" s="3">
        <f>B122-B123</f>
        <v>0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3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2</v>
      </c>
      <c r="C126" s="71"/>
      <c r="D126">
        <f>J8</f>
        <v>0</v>
      </c>
      <c r="F126" s="72">
        <f>L8</f>
        <v>2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3</v>
      </c>
      <c r="C127" s="71"/>
      <c r="D127">
        <f t="shared" ref="D127:D131" si="28">L14</f>
        <v>2</v>
      </c>
      <c r="F127" s="72">
        <f t="shared" ref="F127:F131" si="29">J14</f>
        <v>0</v>
      </c>
    </row>
    <row r="128">
      <c r="A128" s="2" t="s">
        <v>69</v>
      </c>
      <c r="B128" s="3">
        <f>12-COUNTBLANK(D120:D131)
</f>
        <v>8</v>
      </c>
      <c r="C128" s="71"/>
      <c r="D128">
        <f t="shared" si="28"/>
        <v>1</v>
      </c>
      <c r="F128" s="72">
        <f t="shared" si="29"/>
        <v>2</v>
      </c>
    </row>
    <row r="129">
      <c r="C129" s="71"/>
      <c r="D129">
        <f t="shared" si="28"/>
        <v>0</v>
      </c>
      <c r="F129" s="72">
        <f t="shared" si="29"/>
        <v>2</v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Egebjerg Luxus</v>
      </c>
      <c r="D140" s="8">
        <f>F9</f>
        <v>1</v>
      </c>
      <c r="E140" s="8"/>
      <c r="F140" s="10">
        <f>D9</f>
        <v>4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4</v>
      </c>
      <c r="C141" s="71"/>
      <c r="D141">
        <f>F14</f>
        <v>0</v>
      </c>
      <c r="F141" s="72">
        <f>D14</f>
        <v>2</v>
      </c>
    </row>
    <row r="142">
      <c r="A142" s="2" t="s">
        <v>34</v>
      </c>
      <c r="B142" s="3">
        <f>SUM(D140:D151)</f>
        <v>7</v>
      </c>
      <c r="C142" s="71"/>
      <c r="D142">
        <f t="shared" ref="D142:D145" si="30">D19</f>
        <v>2</v>
      </c>
      <c r="F142" s="72">
        <f t="shared" ref="F142:F145" si="31">F19</f>
        <v>2</v>
      </c>
    </row>
    <row r="143">
      <c r="A143" s="2" t="s">
        <v>41</v>
      </c>
      <c r="B143" s="3">
        <f>SUM(F140:F151)</f>
        <v>18</v>
      </c>
      <c r="C143" s="71"/>
      <c r="D143">
        <f t="shared" si="30"/>
        <v>0</v>
      </c>
      <c r="F143" s="72">
        <f t="shared" si="31"/>
        <v>3</v>
      </c>
    </row>
    <row r="144">
      <c r="A144" s="2" t="s">
        <v>44</v>
      </c>
      <c r="B144" s="3">
        <f>B142-B143</f>
        <v>-11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1</v>
      </c>
      <c r="C146" s="71"/>
      <c r="D146">
        <f>J9</f>
        <v>0</v>
      </c>
      <c r="F146" s="72">
        <f>L9</f>
        <v>1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6</v>
      </c>
      <c r="C147" s="71"/>
      <c r="D147">
        <f>J14</f>
        <v>0</v>
      </c>
      <c r="F147" s="72">
        <f>L14</f>
        <v>2</v>
      </c>
    </row>
    <row r="148">
      <c r="A148" s="2" t="s">
        <v>69</v>
      </c>
      <c r="B148" s="3">
        <f>12-COUNTBLANK(D140:D151)
</f>
        <v>8</v>
      </c>
      <c r="C148" s="71"/>
      <c r="D148">
        <f t="shared" ref="D148:D151" si="32">L19</f>
        <v>3</v>
      </c>
      <c r="F148" s="72">
        <f t="shared" ref="F148:F151" si="33">J19</f>
        <v>2</v>
      </c>
    </row>
    <row r="149">
      <c r="C149" s="71"/>
      <c r="D149">
        <f t="shared" si="32"/>
        <v>1</v>
      </c>
      <c r="F149" s="72">
        <f t="shared" si="33"/>
        <v>2</v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>romaneq</v>
      </c>
      <c r="D160" s="8">
        <f>F10</f>
        <v>3</v>
      </c>
      <c r="E160" s="8"/>
      <c r="F160" s="10">
        <f>D10</f>
        <v>5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12</v>
      </c>
      <c r="C161" s="71"/>
      <c r="D161">
        <f>F15</f>
        <v>0</v>
      </c>
      <c r="F161" s="72">
        <f>D15</f>
        <v>0</v>
      </c>
    </row>
    <row r="162">
      <c r="A162" s="2" t="s">
        <v>34</v>
      </c>
      <c r="B162" s="3">
        <f>SUM(D160:D171)</f>
        <v>16</v>
      </c>
      <c r="C162" s="71"/>
      <c r="D162">
        <f>F19</f>
        <v>2</v>
      </c>
      <c r="F162" s="72">
        <f>D19</f>
        <v>2</v>
      </c>
    </row>
    <row r="163">
      <c r="A163" s="2" t="s">
        <v>41</v>
      </c>
      <c r="B163" s="3">
        <f>SUM(F160:F171)</f>
        <v>14</v>
      </c>
      <c r="C163" s="71"/>
      <c r="D163">
        <f t="shared" ref="D163:D165" si="34">D23</f>
        <v>1</v>
      </c>
      <c r="F163" s="72">
        <f t="shared" ref="F163:F165" si="35">F23</f>
        <v>0</v>
      </c>
    </row>
    <row r="164">
      <c r="A164" s="2" t="s">
        <v>44</v>
      </c>
      <c r="B164" s="3">
        <f>B162-B163</f>
        <v>2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3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3</v>
      </c>
      <c r="C166" s="71"/>
      <c r="D166">
        <f>J10</f>
        <v>2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2</v>
      </c>
      <c r="C167" s="71"/>
      <c r="D167">
        <f>J15</f>
        <v>2</v>
      </c>
      <c r="F167" s="72">
        <f>L15</f>
        <v>1</v>
      </c>
    </row>
    <row r="168">
      <c r="A168" s="2" t="s">
        <v>69</v>
      </c>
      <c r="B168" s="3">
        <f>12-COUNTBLANK(D160:D171)
</f>
        <v>8</v>
      </c>
      <c r="C168" s="71"/>
      <c r="D168">
        <f>J19</f>
        <v>2</v>
      </c>
      <c r="F168" s="72">
        <f>L19</f>
        <v>3</v>
      </c>
    </row>
    <row r="169">
      <c r="C169" s="71"/>
      <c r="D169">
        <f t="shared" ref="D169:D171" si="36">L23</f>
        <v>4</v>
      </c>
      <c r="F169" s="72">
        <f t="shared" ref="F169:F171" si="37">J23</f>
        <v>1</v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>Fifko</v>
      </c>
      <c r="D180" s="8">
        <f>F11</f>
        <v>1</v>
      </c>
      <c r="E180" s="8"/>
      <c r="F180" s="10">
        <f>D11</f>
        <v>1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10</v>
      </c>
      <c r="C181" s="71"/>
      <c r="D181">
        <f>F16</f>
        <v>0</v>
      </c>
      <c r="F181" s="72">
        <f>D16</f>
        <v>1</v>
      </c>
    </row>
    <row r="182">
      <c r="A182" s="2" t="s">
        <v>34</v>
      </c>
      <c r="B182" s="3">
        <f>SUM(D180:D191)</f>
        <v>9</v>
      </c>
      <c r="C182" s="71"/>
      <c r="D182">
        <f>F20</f>
        <v>3</v>
      </c>
      <c r="F182" s="72">
        <f>D20</f>
        <v>0</v>
      </c>
    </row>
    <row r="183">
      <c r="A183" s="2" t="s">
        <v>41</v>
      </c>
      <c r="B183" s="3">
        <f>SUM(F180:F191)</f>
        <v>9</v>
      </c>
      <c r="C183" s="71"/>
      <c r="D183">
        <f>F23</f>
        <v>0</v>
      </c>
      <c r="F183" s="72">
        <f>D23</f>
        <v>1</v>
      </c>
    </row>
    <row r="184">
      <c r="A184" s="2" t="s">
        <v>44</v>
      </c>
      <c r="B184" s="3">
        <f>B182-B183</f>
        <v>0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3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1</v>
      </c>
      <c r="C186" s="71"/>
      <c r="D186">
        <f>J11</f>
        <v>0</v>
      </c>
      <c r="F186" s="72">
        <f>L11</f>
        <v>1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4</v>
      </c>
      <c r="C187" s="71"/>
      <c r="D187">
        <f>J16</f>
        <v>2</v>
      </c>
      <c r="F187" s="72">
        <f>L16</f>
        <v>0</v>
      </c>
    </row>
    <row r="188">
      <c r="A188" s="2" t="s">
        <v>69</v>
      </c>
      <c r="B188" s="3">
        <f>12-COUNTBLANK(D180:D191)
</f>
        <v>8</v>
      </c>
      <c r="C188" s="71"/>
      <c r="D188">
        <f>J20</f>
        <v>2</v>
      </c>
      <c r="F188" s="72">
        <f>L20</f>
        <v>1</v>
      </c>
    </row>
    <row r="189">
      <c r="C189" s="71"/>
      <c r="D189">
        <f>J23</f>
        <v>1</v>
      </c>
      <c r="F189" s="72">
        <f>L23</f>
        <v>4</v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tr">
        <f>GroupTables!B8</f>
        <v>Klaris</v>
      </c>
      <c r="B1" s="4"/>
    </row>
    <row r="2">
      <c r="A2" s="78" t="str">
        <f>GroupTables!L8</f>
        <v>dzem</v>
      </c>
      <c r="B2" s="4"/>
    </row>
    <row r="3">
      <c r="A3" s="78" t="str">
        <f>GroupTables!V8</f>
        <v>Pallister</v>
      </c>
      <c r="B3" s="4"/>
    </row>
    <row r="4">
      <c r="A4" s="78" t="str">
        <f>GroupTables!B18</f>
        <v>Paider</v>
      </c>
      <c r="B4" s="4"/>
    </row>
    <row r="5">
      <c r="A5" s="78" t="str">
        <f>GroupTables!L18</f>
        <v>AndYpsilon</v>
      </c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Klaris</v>
      </c>
      <c r="D8" s="1">
        <v>0.0</v>
      </c>
      <c r="E8" s="9" t="s">
        <v>11</v>
      </c>
      <c r="F8" s="1">
        <v>2.0</v>
      </c>
      <c r="G8" t="str">
        <f t="shared" ref="G8:G13" si="1">A2</f>
        <v>dzem</v>
      </c>
      <c r="I8" s="7" t="str">
        <f t="shared" ref="I8:I13" si="2">A2</f>
        <v>dzem</v>
      </c>
      <c r="J8" s="1">
        <v>2.0</v>
      </c>
      <c r="K8" s="9" t="s">
        <v>11</v>
      </c>
      <c r="L8" s="1">
        <v>2.0</v>
      </c>
      <c r="M8" t="str">
        <f>A1</f>
        <v>Klaris</v>
      </c>
    </row>
    <row r="9">
      <c r="C9" s="7" t="str">
        <f>A1</f>
        <v>Klaris</v>
      </c>
      <c r="D9" s="1">
        <v>1.0</v>
      </c>
      <c r="E9" s="9" t="s">
        <v>11</v>
      </c>
      <c r="F9" s="1">
        <v>1.0</v>
      </c>
      <c r="G9" t="str">
        <f t="shared" si="1"/>
        <v>Pallister</v>
      </c>
      <c r="I9" s="7" t="str">
        <f t="shared" si="2"/>
        <v>Pallister</v>
      </c>
      <c r="J9" s="1">
        <v>1.0</v>
      </c>
      <c r="K9" s="9" t="s">
        <v>11</v>
      </c>
      <c r="L9" s="1">
        <v>2.0</v>
      </c>
      <c r="M9" t="str">
        <f>A1</f>
        <v>Klaris</v>
      </c>
    </row>
    <row r="10">
      <c r="C10" s="7" t="str">
        <f>A1</f>
        <v>Klaris</v>
      </c>
      <c r="D10" s="1">
        <v>2.0</v>
      </c>
      <c r="E10" s="9" t="s">
        <v>11</v>
      </c>
      <c r="F10" s="1">
        <v>0.0</v>
      </c>
      <c r="G10" t="str">
        <f t="shared" si="1"/>
        <v>Paider</v>
      </c>
      <c r="I10" s="7" t="str">
        <f t="shared" si="2"/>
        <v>Paider</v>
      </c>
      <c r="J10" s="1">
        <v>0.0</v>
      </c>
      <c r="K10" s="9" t="s">
        <v>11</v>
      </c>
      <c r="L10" s="1">
        <v>2.0</v>
      </c>
      <c r="M10" t="str">
        <f>A1</f>
        <v>Klaris</v>
      </c>
    </row>
    <row r="11">
      <c r="C11" s="7" t="str">
        <f>A1</f>
        <v>Klaris</v>
      </c>
      <c r="D11" s="1">
        <v>0.0</v>
      </c>
      <c r="E11" s="9" t="s">
        <v>11</v>
      </c>
      <c r="F11" s="1">
        <v>1.0</v>
      </c>
      <c r="G11" t="str">
        <f t="shared" si="1"/>
        <v>AndYpsilon</v>
      </c>
      <c r="I11" s="7" t="str">
        <f t="shared" si="2"/>
        <v>AndYpsilon</v>
      </c>
      <c r="J11" s="1">
        <v>6.0</v>
      </c>
      <c r="K11" s="9" t="s">
        <v>11</v>
      </c>
      <c r="L11" s="1">
        <v>1.0</v>
      </c>
      <c r="M11" t="str">
        <f>A1</f>
        <v>Klaris</v>
      </c>
    </row>
    <row r="12">
      <c r="C12" s="7" t="str">
        <f>A1</f>
        <v>Klaris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Klaris</v>
      </c>
    </row>
    <row r="13">
      <c r="C13" s="7" t="str">
        <f t="shared" ref="C13:C14" si="3">A1</f>
        <v>Klaris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Klaris</v>
      </c>
    </row>
    <row r="14">
      <c r="C14" s="7" t="str">
        <f t="shared" si="3"/>
        <v>dzem</v>
      </c>
      <c r="D14" s="1">
        <v>2.0</v>
      </c>
      <c r="E14" s="9" t="s">
        <v>11</v>
      </c>
      <c r="F14" s="1">
        <v>3.0</v>
      </c>
      <c r="G14" t="str">
        <f t="shared" ref="G14:G18" si="5">A3</f>
        <v>Pallister</v>
      </c>
      <c r="I14" s="7" t="str">
        <f t="shared" ref="I14:I18" si="6">A3</f>
        <v>Pallister</v>
      </c>
      <c r="J14" s="1">
        <v>0.0</v>
      </c>
      <c r="K14" s="9" t="s">
        <v>11</v>
      </c>
      <c r="L14" s="1">
        <v>0.0</v>
      </c>
      <c r="M14" t="str">
        <f t="shared" si="4"/>
        <v>dzem</v>
      </c>
    </row>
    <row r="15">
      <c r="C15" s="7" t="str">
        <f>A2</f>
        <v>dzem</v>
      </c>
      <c r="D15" s="1">
        <v>0.0</v>
      </c>
      <c r="E15" s="9" t="s">
        <v>11</v>
      </c>
      <c r="F15" s="1">
        <v>1.0</v>
      </c>
      <c r="G15" t="str">
        <f t="shared" si="5"/>
        <v>Paider</v>
      </c>
      <c r="I15" s="7" t="str">
        <f t="shared" si="6"/>
        <v>Paider</v>
      </c>
      <c r="J15" s="1">
        <v>5.0</v>
      </c>
      <c r="K15" s="9" t="s">
        <v>11</v>
      </c>
      <c r="L15" s="1">
        <v>1.0</v>
      </c>
      <c r="M15" t="str">
        <f>A2</f>
        <v>dzem</v>
      </c>
    </row>
    <row r="16">
      <c r="C16" s="7" t="str">
        <f>A2</f>
        <v>dzem</v>
      </c>
      <c r="D16" s="1">
        <v>0.0</v>
      </c>
      <c r="E16" s="9" t="s">
        <v>11</v>
      </c>
      <c r="F16" s="1">
        <v>2.0</v>
      </c>
      <c r="G16" t="str">
        <f t="shared" si="5"/>
        <v>AndYpsilon</v>
      </c>
      <c r="I16" s="7" t="str">
        <f t="shared" si="6"/>
        <v>AndYpsilon</v>
      </c>
      <c r="J16" s="1">
        <v>3.0</v>
      </c>
      <c r="K16" s="9" t="s">
        <v>11</v>
      </c>
      <c r="L16" s="1">
        <v>3.0</v>
      </c>
      <c r="M16" t="str">
        <f>A2</f>
        <v>dzem</v>
      </c>
    </row>
    <row r="17">
      <c r="C17" s="7" t="str">
        <f>A2</f>
        <v>dzem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dzem</v>
      </c>
    </row>
    <row r="18">
      <c r="C18" s="7" t="str">
        <f t="shared" ref="C18:C19" si="7">A2</f>
        <v>dzem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dzem</v>
      </c>
    </row>
    <row r="19">
      <c r="C19" s="7" t="str">
        <f t="shared" si="7"/>
        <v>Pallister</v>
      </c>
      <c r="D19" s="1">
        <v>1.0</v>
      </c>
      <c r="E19" s="9" t="s">
        <v>11</v>
      </c>
      <c r="F19" s="1">
        <v>1.0</v>
      </c>
      <c r="G19" t="str">
        <f t="shared" ref="G19:G22" si="9">A4</f>
        <v>Paider</v>
      </c>
      <c r="I19" s="7" t="str">
        <f t="shared" ref="I19:I22" si="10">A4</f>
        <v>Paider</v>
      </c>
      <c r="J19" s="1">
        <v>4.0</v>
      </c>
      <c r="K19" s="9" t="s">
        <v>11</v>
      </c>
      <c r="L19" s="1">
        <v>3.0</v>
      </c>
      <c r="M19" t="str">
        <f t="shared" si="8"/>
        <v>Pallister</v>
      </c>
    </row>
    <row r="20">
      <c r="C20" s="7" t="str">
        <f>A3</f>
        <v>Pallister</v>
      </c>
      <c r="D20" s="1">
        <v>2.0</v>
      </c>
      <c r="E20" s="9" t="s">
        <v>11</v>
      </c>
      <c r="F20" s="1">
        <v>2.0</v>
      </c>
      <c r="G20" t="str">
        <f t="shared" si="9"/>
        <v>AndYpsilon</v>
      </c>
      <c r="I20" s="7" t="str">
        <f t="shared" si="10"/>
        <v>AndYpsilon</v>
      </c>
      <c r="J20" s="1">
        <v>4.0</v>
      </c>
      <c r="K20" s="9" t="s">
        <v>11</v>
      </c>
      <c r="L20" s="1">
        <v>1.0</v>
      </c>
      <c r="M20" t="str">
        <f>A3</f>
        <v>Pallister</v>
      </c>
    </row>
    <row r="21">
      <c r="C21" s="7" t="str">
        <f>A3</f>
        <v>Pallister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Pallister</v>
      </c>
    </row>
    <row r="22">
      <c r="C22" s="7" t="str">
        <f t="shared" ref="C22:C23" si="11">A3</f>
        <v>Pallister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Pallister</v>
      </c>
    </row>
    <row r="23">
      <c r="C23" s="7" t="str">
        <f t="shared" si="11"/>
        <v>Paider</v>
      </c>
      <c r="D23" s="1">
        <v>1.0</v>
      </c>
      <c r="E23" s="9" t="s">
        <v>11</v>
      </c>
      <c r="F23" s="1">
        <v>1.0</v>
      </c>
      <c r="G23" t="str">
        <f t="shared" ref="G23:G25" si="13">A5</f>
        <v>AndYpsilon</v>
      </c>
      <c r="I23" s="7" t="str">
        <f t="shared" ref="I23:I25" si="14">A5</f>
        <v>AndYpsilon</v>
      </c>
      <c r="J23" s="1">
        <v>2.0</v>
      </c>
      <c r="K23" s="9" t="s">
        <v>11</v>
      </c>
      <c r="L23" s="1">
        <v>4.0</v>
      </c>
      <c r="M23" t="str">
        <f t="shared" si="12"/>
        <v>Paider</v>
      </c>
    </row>
    <row r="24">
      <c r="C24" s="7" t="str">
        <f>A4</f>
        <v>Paider</v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>Paider</v>
      </c>
    </row>
    <row r="25">
      <c r="C25" s="7" t="str">
        <f t="shared" ref="C25:C26" si="15">A4</f>
        <v>Paider</v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>Paider</v>
      </c>
    </row>
    <row r="26">
      <c r="C26" s="7" t="str">
        <f t="shared" si="15"/>
        <v>AndYpsilon</v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>AndYpsilon</v>
      </c>
    </row>
    <row r="27">
      <c r="C27" s="7" t="str">
        <f t="shared" ref="C27:C28" si="19">A5</f>
        <v>AndYpsilon</v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>AndYpsilon</v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11</v>
      </c>
      <c r="C31" s="48" t="str">
        <f>A1</f>
        <v>Klaris</v>
      </c>
      <c r="M31" s="3" t="str">
        <f>C31</f>
        <v>Klaris</v>
      </c>
      <c r="N31" s="3">
        <f>B108</f>
        <v>8</v>
      </c>
      <c r="O31" s="3">
        <f>B105</f>
        <v>3</v>
      </c>
      <c r="P31" s="3">
        <f>B106</f>
        <v>2</v>
      </c>
      <c r="Q31" s="3">
        <f>B107</f>
        <v>3</v>
      </c>
      <c r="R31" s="3">
        <f>B102</f>
        <v>10</v>
      </c>
      <c r="S31" s="3">
        <f>B103</f>
        <v>13</v>
      </c>
      <c r="T31" s="3">
        <f>B104</f>
        <v>-3</v>
      </c>
      <c r="U31" s="3">
        <f>B101</f>
        <v>11</v>
      </c>
    </row>
    <row r="32">
      <c r="A32" s="40" t="s">
        <v>34</v>
      </c>
      <c r="B32" s="38">
        <f>D8+D9+D10+D11+D12+D13+L8+L9+L10+L11+L12+L13</f>
        <v>10</v>
      </c>
      <c r="M32" s="3" t="str">
        <f>C41</f>
        <v>dzem</v>
      </c>
      <c r="N32" s="3">
        <f>B128</f>
        <v>8</v>
      </c>
      <c r="O32" s="3">
        <f>B125</f>
        <v>1</v>
      </c>
      <c r="P32" s="3">
        <f>B126</f>
        <v>3</v>
      </c>
      <c r="Q32" s="3">
        <f>B127</f>
        <v>4</v>
      </c>
      <c r="R32" s="3">
        <f>B122</f>
        <v>10</v>
      </c>
      <c r="S32" s="3">
        <f>B123</f>
        <v>16</v>
      </c>
      <c r="T32" s="3">
        <f>B124</f>
        <v>-6</v>
      </c>
      <c r="U32" s="3">
        <f>B121</f>
        <v>6</v>
      </c>
    </row>
    <row r="33">
      <c r="A33" s="40" t="s">
        <v>41</v>
      </c>
      <c r="B33" s="38">
        <f>F8+F9+F10+F11+F12+F13+J8+J9+J10+J11+J12+J13</f>
        <v>13</v>
      </c>
      <c r="M33" s="3" t="str">
        <f t="shared" ref="M33:M37" si="21">A3</f>
        <v>Pallister</v>
      </c>
      <c r="N33" s="3">
        <f>B148</f>
        <v>8</v>
      </c>
      <c r="O33" s="3">
        <f>B145</f>
        <v>1</v>
      </c>
      <c r="P33" s="3">
        <f>B146</f>
        <v>4</v>
      </c>
      <c r="Q33" s="3">
        <f>B147</f>
        <v>3</v>
      </c>
      <c r="R33" s="3">
        <f>B142</f>
        <v>12</v>
      </c>
      <c r="S33" s="3">
        <f>B143</f>
        <v>16</v>
      </c>
      <c r="T33" s="3">
        <f>B144</f>
        <v>-4</v>
      </c>
      <c r="U33" s="3">
        <f>B141</f>
        <v>7</v>
      </c>
    </row>
    <row r="34">
      <c r="A34" s="40" t="s">
        <v>44</v>
      </c>
      <c r="B34" s="38">
        <f>IF(B32&gt;B33,"+"&amp;(B32-B33),B32-B33)</f>
        <v>-3</v>
      </c>
      <c r="M34" s="3" t="str">
        <f t="shared" si="21"/>
        <v>Paider</v>
      </c>
      <c r="N34" s="3">
        <f>B168</f>
        <v>8</v>
      </c>
      <c r="O34" s="3">
        <f>B165</f>
        <v>4</v>
      </c>
      <c r="P34" s="3">
        <f>B166</f>
        <v>2</v>
      </c>
      <c r="Q34" s="3">
        <f>B167</f>
        <v>2</v>
      </c>
      <c r="R34" s="3">
        <f>B162</f>
        <v>16</v>
      </c>
      <c r="S34" s="3">
        <f>B163</f>
        <v>12</v>
      </c>
      <c r="T34" s="3">
        <f>B164</f>
        <v>4</v>
      </c>
      <c r="U34" s="3">
        <f>B161</f>
        <v>14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3</v>
      </c>
      <c r="M35" s="3" t="str">
        <f t="shared" si="21"/>
        <v>AndYpsilon</v>
      </c>
      <c r="N35" s="3">
        <f>B188</f>
        <v>8</v>
      </c>
      <c r="O35" s="3">
        <f>B185</f>
        <v>4</v>
      </c>
      <c r="P35" s="3">
        <f>B186</f>
        <v>3</v>
      </c>
      <c r="Q35" s="3">
        <f>B187</f>
        <v>1</v>
      </c>
      <c r="R35" s="3">
        <f>B182</f>
        <v>21</v>
      </c>
      <c r="S35" s="3">
        <f>B183</f>
        <v>12</v>
      </c>
      <c r="T35" s="3">
        <f>B184</f>
        <v>9</v>
      </c>
      <c r="U35" s="3">
        <f>B181</f>
        <v>15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2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1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8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6</v>
      </c>
      <c r="C41" s="48" t="str">
        <f>A2</f>
        <v>dzem</v>
      </c>
    </row>
    <row r="42">
      <c r="A42" s="40" t="s">
        <v>34</v>
      </c>
      <c r="B42" s="38">
        <f>F8+D14+D15+D16+D17+D18+J8+L14+L15+L16+L17+L18</f>
        <v>10</v>
      </c>
    </row>
    <row r="43">
      <c r="A43" s="40" t="s">
        <v>41</v>
      </c>
      <c r="B43" s="38">
        <f>D8+F14+F15+F16+F17+F18+L8+J14+J15+J16+J17+J18</f>
        <v>16</v>
      </c>
    </row>
    <row r="44">
      <c r="A44" s="40" t="s">
        <v>44</v>
      </c>
      <c r="B44" s="38">
        <f>IF(B42&gt;B43,"+"&amp;(B42-B43),B42-B43)</f>
        <v>-6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1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3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6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Pallister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Paider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AndYpsilon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Klaris</v>
      </c>
      <c r="D100" s="8">
        <f t="shared" ref="D100:D105" si="22">D8</f>
        <v>0</v>
      </c>
      <c r="E100" s="8"/>
      <c r="F100" s="70">
        <f t="shared" ref="F100:F105" si="23">F8</f>
        <v>2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11</v>
      </c>
      <c r="C101" s="71"/>
      <c r="D101">
        <f t="shared" si="22"/>
        <v>1</v>
      </c>
      <c r="F101" s="72">
        <f t="shared" si="23"/>
        <v>1</v>
      </c>
    </row>
    <row r="102">
      <c r="A102" s="2" t="s">
        <v>34</v>
      </c>
      <c r="B102" s="3">
        <f>SUM(D100:D111)</f>
        <v>10</v>
      </c>
      <c r="C102" s="71"/>
      <c r="D102">
        <f t="shared" si="22"/>
        <v>2</v>
      </c>
      <c r="F102" s="72">
        <f t="shared" si="23"/>
        <v>0</v>
      </c>
    </row>
    <row r="103">
      <c r="A103" s="2" t="s">
        <v>41</v>
      </c>
      <c r="B103" s="3">
        <f>SUM(F100:F111)</f>
        <v>13</v>
      </c>
      <c r="C103" s="71"/>
      <c r="D103">
        <f t="shared" si="22"/>
        <v>0</v>
      </c>
      <c r="F103" s="72">
        <f t="shared" si="23"/>
        <v>1</v>
      </c>
    </row>
    <row r="104">
      <c r="A104" s="2" t="s">
        <v>44</v>
      </c>
      <c r="B104" s="3">
        <f>B102-B103</f>
        <v>-3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3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2</v>
      </c>
      <c r="C106" s="71"/>
      <c r="D106">
        <f t="shared" ref="D106:D111" si="24">L8</f>
        <v>2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3</v>
      </c>
      <c r="C107" s="71"/>
      <c r="D107">
        <f t="shared" si="24"/>
        <v>2</v>
      </c>
      <c r="F107" s="72">
        <f t="shared" si="25"/>
        <v>1</v>
      </c>
    </row>
    <row r="108">
      <c r="A108" s="2" t="s">
        <v>69</v>
      </c>
      <c r="B108" s="3">
        <f>12-COUNTBLANK(D100:D111)
</f>
        <v>8</v>
      </c>
      <c r="C108" s="71"/>
      <c r="D108">
        <f t="shared" si="24"/>
        <v>2</v>
      </c>
      <c r="F108" s="72">
        <f t="shared" si="25"/>
        <v>0</v>
      </c>
    </row>
    <row r="109">
      <c r="C109" s="71"/>
      <c r="D109">
        <f t="shared" si="24"/>
        <v>1</v>
      </c>
      <c r="F109" s="72">
        <f t="shared" si="25"/>
        <v>6</v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dzem</v>
      </c>
      <c r="D120" s="8">
        <f>F8</f>
        <v>2</v>
      </c>
      <c r="E120" s="8"/>
      <c r="F120" s="10">
        <f>D8</f>
        <v>0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6</v>
      </c>
      <c r="C121" s="71"/>
      <c r="D121">
        <f t="shared" ref="D121:D125" si="26">D14</f>
        <v>2</v>
      </c>
      <c r="F121" s="72">
        <f t="shared" ref="F121:F125" si="27">F14</f>
        <v>3</v>
      </c>
    </row>
    <row r="122">
      <c r="A122" s="2" t="s">
        <v>34</v>
      </c>
      <c r="B122" s="3">
        <f>SUM(D120:D131)</f>
        <v>10</v>
      </c>
      <c r="C122" s="71"/>
      <c r="D122">
        <f t="shared" si="26"/>
        <v>0</v>
      </c>
      <c r="F122" s="72">
        <f t="shared" si="27"/>
        <v>1</v>
      </c>
    </row>
    <row r="123">
      <c r="A123" s="2" t="s">
        <v>41</v>
      </c>
      <c r="B123" s="3">
        <f>SUM(F120:F131)</f>
        <v>16</v>
      </c>
      <c r="C123" s="71"/>
      <c r="D123">
        <f t="shared" si="26"/>
        <v>0</v>
      </c>
      <c r="F123" s="72">
        <f t="shared" si="27"/>
        <v>2</v>
      </c>
    </row>
    <row r="124">
      <c r="A124" s="2" t="s">
        <v>44</v>
      </c>
      <c r="B124" s="3">
        <f>B122-B123</f>
        <v>-6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1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3</v>
      </c>
      <c r="C126" s="71"/>
      <c r="D126">
        <f>J8</f>
        <v>2</v>
      </c>
      <c r="F126" s="72">
        <f>L8</f>
        <v>2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4</v>
      </c>
      <c r="C127" s="71"/>
      <c r="D127">
        <f t="shared" ref="D127:D131" si="28">L14</f>
        <v>0</v>
      </c>
      <c r="F127" s="72">
        <f t="shared" ref="F127:F131" si="29">J14</f>
        <v>0</v>
      </c>
    </row>
    <row r="128">
      <c r="A128" s="2" t="s">
        <v>69</v>
      </c>
      <c r="B128" s="3">
        <f>12-COUNTBLANK(D120:D131)
</f>
        <v>8</v>
      </c>
      <c r="C128" s="71"/>
      <c r="D128">
        <f t="shared" si="28"/>
        <v>1</v>
      </c>
      <c r="F128" s="72">
        <f t="shared" si="29"/>
        <v>5</v>
      </c>
    </row>
    <row r="129">
      <c r="C129" s="71"/>
      <c r="D129">
        <f t="shared" si="28"/>
        <v>3</v>
      </c>
      <c r="F129" s="72">
        <f t="shared" si="29"/>
        <v>3</v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Pallister</v>
      </c>
      <c r="D140" s="8">
        <f>F9</f>
        <v>1</v>
      </c>
      <c r="E140" s="8"/>
      <c r="F140" s="10">
        <f>D9</f>
        <v>1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7</v>
      </c>
      <c r="C141" s="71"/>
      <c r="D141">
        <f>F14</f>
        <v>3</v>
      </c>
      <c r="F141" s="72">
        <f>D14</f>
        <v>2</v>
      </c>
    </row>
    <row r="142">
      <c r="A142" s="2" t="s">
        <v>34</v>
      </c>
      <c r="B142" s="3">
        <f>SUM(D140:D151)</f>
        <v>12</v>
      </c>
      <c r="C142" s="71"/>
      <c r="D142">
        <f t="shared" ref="D142:D145" si="30">D19</f>
        <v>1</v>
      </c>
      <c r="F142" s="72">
        <f t="shared" ref="F142:F145" si="31">F19</f>
        <v>1</v>
      </c>
    </row>
    <row r="143">
      <c r="A143" s="2" t="s">
        <v>41</v>
      </c>
      <c r="B143" s="3">
        <f>SUM(F140:F151)</f>
        <v>16</v>
      </c>
      <c r="C143" s="71"/>
      <c r="D143">
        <f t="shared" si="30"/>
        <v>2</v>
      </c>
      <c r="F143" s="72">
        <f t="shared" si="31"/>
        <v>2</v>
      </c>
    </row>
    <row r="144">
      <c r="A144" s="2" t="s">
        <v>44</v>
      </c>
      <c r="B144" s="3">
        <f>B142-B143</f>
        <v>-4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4</v>
      </c>
      <c r="C146" s="71"/>
      <c r="D146">
        <f>J9</f>
        <v>1</v>
      </c>
      <c r="F146" s="72">
        <f>L9</f>
        <v>2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3</v>
      </c>
      <c r="C147" s="71"/>
      <c r="D147">
        <f>J14</f>
        <v>0</v>
      </c>
      <c r="F147" s="72">
        <f>L14</f>
        <v>0</v>
      </c>
    </row>
    <row r="148">
      <c r="A148" s="2" t="s">
        <v>69</v>
      </c>
      <c r="B148" s="3">
        <f>12-COUNTBLANK(D140:D151)
</f>
        <v>8</v>
      </c>
      <c r="C148" s="71"/>
      <c r="D148">
        <f t="shared" ref="D148:D151" si="32">L19</f>
        <v>3</v>
      </c>
      <c r="F148" s="72">
        <f t="shared" ref="F148:F151" si="33">J19</f>
        <v>4</v>
      </c>
    </row>
    <row r="149">
      <c r="C149" s="71"/>
      <c r="D149">
        <f t="shared" si="32"/>
        <v>1</v>
      </c>
      <c r="F149" s="72">
        <f t="shared" si="33"/>
        <v>4</v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>Paider</v>
      </c>
      <c r="D160" s="8">
        <f>F10</f>
        <v>0</v>
      </c>
      <c r="E160" s="8"/>
      <c r="F160" s="10">
        <f>D10</f>
        <v>2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14</v>
      </c>
      <c r="C161" s="71"/>
      <c r="D161">
        <f>F15</f>
        <v>1</v>
      </c>
      <c r="F161" s="72">
        <f>D15</f>
        <v>0</v>
      </c>
    </row>
    <row r="162">
      <c r="A162" s="2" t="s">
        <v>34</v>
      </c>
      <c r="B162" s="3">
        <f>SUM(D160:D171)</f>
        <v>16</v>
      </c>
      <c r="C162" s="71"/>
      <c r="D162">
        <f>F19</f>
        <v>1</v>
      </c>
      <c r="F162" s="72">
        <f>D19</f>
        <v>1</v>
      </c>
    </row>
    <row r="163">
      <c r="A163" s="2" t="s">
        <v>41</v>
      </c>
      <c r="B163" s="3">
        <f>SUM(F160:F171)</f>
        <v>12</v>
      </c>
      <c r="C163" s="71"/>
      <c r="D163">
        <f t="shared" ref="D163:D165" si="34">D23</f>
        <v>1</v>
      </c>
      <c r="F163" s="72">
        <f t="shared" ref="F163:F165" si="35">F23</f>
        <v>1</v>
      </c>
    </row>
    <row r="164">
      <c r="A164" s="2" t="s">
        <v>44</v>
      </c>
      <c r="B164" s="3">
        <f>B162-B163</f>
        <v>4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4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2</v>
      </c>
      <c r="C166" s="71"/>
      <c r="D166">
        <f>J10</f>
        <v>0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2</v>
      </c>
      <c r="C167" s="71"/>
      <c r="D167">
        <f>J15</f>
        <v>5</v>
      </c>
      <c r="F167" s="72">
        <f>L15</f>
        <v>1</v>
      </c>
    </row>
    <row r="168">
      <c r="A168" s="2" t="s">
        <v>69</v>
      </c>
      <c r="B168" s="3">
        <f>12-COUNTBLANK(D160:D171)
</f>
        <v>8</v>
      </c>
      <c r="C168" s="71"/>
      <c r="D168">
        <f>J19</f>
        <v>4</v>
      </c>
      <c r="F168" s="72">
        <f>L19</f>
        <v>3</v>
      </c>
    </row>
    <row r="169">
      <c r="C169" s="71"/>
      <c r="D169">
        <f t="shared" ref="D169:D171" si="36">L23</f>
        <v>4</v>
      </c>
      <c r="F169" s="72">
        <f t="shared" ref="F169:F171" si="37">J23</f>
        <v>2</v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>AndYpsilon</v>
      </c>
      <c r="D180" s="8">
        <f>F11</f>
        <v>1</v>
      </c>
      <c r="E180" s="8"/>
      <c r="F180" s="10">
        <f>D11</f>
        <v>0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15</v>
      </c>
      <c r="C181" s="71"/>
      <c r="D181">
        <f>F16</f>
        <v>2</v>
      </c>
      <c r="F181" s="72">
        <f>D16</f>
        <v>0</v>
      </c>
    </row>
    <row r="182">
      <c r="A182" s="2" t="s">
        <v>34</v>
      </c>
      <c r="B182" s="3">
        <f>SUM(D180:D191)</f>
        <v>21</v>
      </c>
      <c r="C182" s="71"/>
      <c r="D182">
        <f>F20</f>
        <v>2</v>
      </c>
      <c r="F182" s="72">
        <f>D20</f>
        <v>2</v>
      </c>
    </row>
    <row r="183">
      <c r="A183" s="2" t="s">
        <v>41</v>
      </c>
      <c r="B183" s="3">
        <f>SUM(F180:F191)</f>
        <v>12</v>
      </c>
      <c r="C183" s="71"/>
      <c r="D183">
        <f>F23</f>
        <v>1</v>
      </c>
      <c r="F183" s="72">
        <f>D23</f>
        <v>1</v>
      </c>
    </row>
    <row r="184">
      <c r="A184" s="2" t="s">
        <v>44</v>
      </c>
      <c r="B184" s="3">
        <f>B182-B183</f>
        <v>9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4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3</v>
      </c>
      <c r="C186" s="71"/>
      <c r="D186">
        <f>J11</f>
        <v>6</v>
      </c>
      <c r="F186" s="72">
        <f>L11</f>
        <v>1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1</v>
      </c>
      <c r="C187" s="71"/>
      <c r="D187">
        <f>J16</f>
        <v>3</v>
      </c>
      <c r="F187" s="72">
        <f>L16</f>
        <v>3</v>
      </c>
    </row>
    <row r="188">
      <c r="A188" s="2" t="s">
        <v>69</v>
      </c>
      <c r="B188" s="3">
        <f>12-COUNTBLANK(D180:D191)
</f>
        <v>8</v>
      </c>
      <c r="C188" s="71"/>
      <c r="D188">
        <f>J20</f>
        <v>4</v>
      </c>
      <c r="F188" s="72">
        <f>L20</f>
        <v>1</v>
      </c>
    </row>
    <row r="189">
      <c r="C189" s="71"/>
      <c r="D189">
        <f>J23</f>
        <v>2</v>
      </c>
      <c r="F189" s="72">
        <f>L23</f>
        <v>4</v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">
        <v>59</v>
      </c>
      <c r="B1" s="4"/>
    </row>
    <row r="2">
      <c r="A2" s="78" t="s">
        <v>46</v>
      </c>
      <c r="B2" s="4"/>
    </row>
    <row r="3">
      <c r="A3" s="78" t="s">
        <v>49</v>
      </c>
      <c r="B3" s="4"/>
    </row>
    <row r="4">
      <c r="B4" s="4"/>
    </row>
    <row r="5"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Klinki</v>
      </c>
      <c r="D8" s="1">
        <v>0.0</v>
      </c>
      <c r="E8" s="9" t="s">
        <v>11</v>
      </c>
      <c r="F8" s="1">
        <v>1.0</v>
      </c>
      <c r="G8" t="str">
        <f t="shared" ref="G8:G13" si="1">A2</f>
        <v>Team Oelkohold</v>
      </c>
      <c r="I8" s="7" t="str">
        <f t="shared" ref="I8:I13" si="2">A2</f>
        <v>Team Oelkohold</v>
      </c>
      <c r="J8" s="1">
        <v>4.0</v>
      </c>
      <c r="K8" s="9" t="s">
        <v>11</v>
      </c>
      <c r="L8" s="1">
        <v>0.0</v>
      </c>
      <c r="M8" t="str">
        <f>A1</f>
        <v>Klinki</v>
      </c>
    </row>
    <row r="9">
      <c r="C9" s="7" t="str">
        <f>A1</f>
        <v>Klinki</v>
      </c>
      <c r="D9" s="1">
        <v>1.0</v>
      </c>
      <c r="E9" s="9" t="s">
        <v>11</v>
      </c>
      <c r="F9" s="1">
        <v>2.0</v>
      </c>
      <c r="G9" t="str">
        <f t="shared" si="1"/>
        <v>Leoninho</v>
      </c>
      <c r="I9" s="7" t="str">
        <f t="shared" si="2"/>
        <v>Leoninho</v>
      </c>
      <c r="J9" s="1">
        <v>1.0</v>
      </c>
      <c r="K9" s="9" t="s">
        <v>11</v>
      </c>
      <c r="L9" s="1">
        <v>1.0</v>
      </c>
      <c r="M9" t="str">
        <f>A1</f>
        <v>Klinki</v>
      </c>
    </row>
    <row r="10">
      <c r="C10" s="7" t="str">
        <f>A1</f>
        <v>Klinki</v>
      </c>
      <c r="D10" s="1"/>
      <c r="E10" s="9" t="s">
        <v>11</v>
      </c>
      <c r="F10" s="1"/>
      <c r="G10" t="str">
        <f t="shared" si="1"/>
        <v/>
      </c>
      <c r="I10" s="7" t="str">
        <f t="shared" si="2"/>
        <v/>
      </c>
      <c r="J10" s="1"/>
      <c r="K10" s="9" t="s">
        <v>11</v>
      </c>
      <c r="L10" s="1"/>
      <c r="M10" t="str">
        <f>A1</f>
        <v>Klinki</v>
      </c>
    </row>
    <row r="11">
      <c r="C11" s="7" t="str">
        <f>A1</f>
        <v>Klinki</v>
      </c>
      <c r="D11" s="1"/>
      <c r="E11" s="9" t="s">
        <v>11</v>
      </c>
      <c r="F11" s="1"/>
      <c r="G11" t="str">
        <f t="shared" si="1"/>
        <v/>
      </c>
      <c r="I11" s="7" t="str">
        <f t="shared" si="2"/>
        <v/>
      </c>
      <c r="J11" s="1"/>
      <c r="K11" s="9" t="s">
        <v>11</v>
      </c>
      <c r="L11" s="1"/>
      <c r="M11" t="str">
        <f>A1</f>
        <v>Klinki</v>
      </c>
    </row>
    <row r="12">
      <c r="C12" s="7" t="str">
        <f>A1</f>
        <v>Klinki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Klinki</v>
      </c>
    </row>
    <row r="13">
      <c r="C13" s="7" t="str">
        <f t="shared" ref="C13:C14" si="3">A1</f>
        <v>Klinki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Klinki</v>
      </c>
    </row>
    <row r="14">
      <c r="C14" s="7" t="str">
        <f t="shared" si="3"/>
        <v>Team Oelkohold</v>
      </c>
      <c r="D14" s="1">
        <v>3.0</v>
      </c>
      <c r="E14" s="9" t="s">
        <v>11</v>
      </c>
      <c r="F14" s="1">
        <v>0.0</v>
      </c>
      <c r="G14" t="str">
        <f t="shared" ref="G14:G18" si="5">A3</f>
        <v>Leoninho</v>
      </c>
      <c r="I14" s="7" t="str">
        <f t="shared" ref="I14:I18" si="6">A3</f>
        <v>Leoninho</v>
      </c>
      <c r="J14" s="1">
        <v>2.0</v>
      </c>
      <c r="K14" s="9" t="s">
        <v>11</v>
      </c>
      <c r="L14" s="1">
        <v>2.0</v>
      </c>
      <c r="M14" t="str">
        <f t="shared" si="4"/>
        <v>Team Oelkohold</v>
      </c>
    </row>
    <row r="15">
      <c r="C15" s="7" t="str">
        <f>A2</f>
        <v>Team Oelkohold</v>
      </c>
      <c r="D15" s="1"/>
      <c r="E15" s="9" t="s">
        <v>11</v>
      </c>
      <c r="F15" s="1"/>
      <c r="G15" t="str">
        <f t="shared" si="5"/>
        <v/>
      </c>
      <c r="I15" s="7" t="str">
        <f t="shared" si="6"/>
        <v/>
      </c>
      <c r="J15" s="1"/>
      <c r="K15" s="9" t="s">
        <v>11</v>
      </c>
      <c r="L15" s="1"/>
      <c r="M15" t="str">
        <f>A2</f>
        <v>Team Oelkohold</v>
      </c>
    </row>
    <row r="16">
      <c r="C16" s="7" t="str">
        <f>A2</f>
        <v>Team Oelkohold</v>
      </c>
      <c r="D16" s="1"/>
      <c r="E16" s="9" t="s">
        <v>11</v>
      </c>
      <c r="F16" s="1"/>
      <c r="G16" t="str">
        <f t="shared" si="5"/>
        <v/>
      </c>
      <c r="I16" s="7" t="str">
        <f t="shared" si="6"/>
        <v/>
      </c>
      <c r="J16" s="1"/>
      <c r="K16" s="9" t="s">
        <v>11</v>
      </c>
      <c r="L16" s="1"/>
      <c r="M16" t="str">
        <f>A2</f>
        <v>Team Oelkohold</v>
      </c>
    </row>
    <row r="17">
      <c r="C17" s="7" t="str">
        <f>A2</f>
        <v>Team Oelkohold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Team Oelkohold</v>
      </c>
    </row>
    <row r="18">
      <c r="C18" s="7" t="str">
        <f t="shared" ref="C18:C19" si="7">A2</f>
        <v>Team Oelkohold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Team Oelkohold</v>
      </c>
    </row>
    <row r="19">
      <c r="C19" s="7" t="str">
        <f t="shared" si="7"/>
        <v>Leoninho</v>
      </c>
      <c r="D19" s="3"/>
      <c r="E19" s="9" t="s">
        <v>11</v>
      </c>
      <c r="F19" s="3"/>
      <c r="G19" t="str">
        <f t="shared" ref="G19:G22" si="9">A4</f>
        <v/>
      </c>
      <c r="I19" s="7" t="str">
        <f t="shared" ref="I19:I22" si="10">A4</f>
        <v/>
      </c>
      <c r="J19" s="1"/>
      <c r="K19" s="9" t="s">
        <v>11</v>
      </c>
      <c r="L19" s="1"/>
      <c r="M19" t="str">
        <f t="shared" si="8"/>
        <v>Leoninho</v>
      </c>
    </row>
    <row r="20">
      <c r="C20" s="7" t="str">
        <f>A3</f>
        <v>Leoninho</v>
      </c>
      <c r="D20" s="1"/>
      <c r="E20" s="9" t="s">
        <v>11</v>
      </c>
      <c r="F20" s="1"/>
      <c r="G20" t="str">
        <f t="shared" si="9"/>
        <v/>
      </c>
      <c r="I20" s="7" t="str">
        <f t="shared" si="10"/>
        <v/>
      </c>
      <c r="J20" s="3"/>
      <c r="K20" s="9" t="s">
        <v>11</v>
      </c>
      <c r="L20" s="3"/>
      <c r="M20" t="str">
        <f>A3</f>
        <v>Leoninho</v>
      </c>
    </row>
    <row r="21">
      <c r="C21" s="7" t="str">
        <f>A3</f>
        <v>Leoninho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Leoninho</v>
      </c>
    </row>
    <row r="22">
      <c r="C22" s="7" t="str">
        <f t="shared" ref="C22:C23" si="11">A3</f>
        <v>Leoninho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Leoninho</v>
      </c>
    </row>
    <row r="23">
      <c r="C23" s="7" t="str">
        <f t="shared" si="11"/>
        <v/>
      </c>
      <c r="D23" s="1"/>
      <c r="E23" s="9" t="s">
        <v>11</v>
      </c>
      <c r="F23" s="1"/>
      <c r="G23" t="str">
        <f t="shared" ref="G23:G25" si="13">A5</f>
        <v/>
      </c>
      <c r="I23" s="7" t="str">
        <f t="shared" ref="I23:I25" si="14">A5</f>
        <v/>
      </c>
      <c r="J23" s="1"/>
      <c r="K23" s="9" t="s">
        <v>11</v>
      </c>
      <c r="L23" s="1"/>
      <c r="M23" t="str">
        <f t="shared" si="12"/>
        <v/>
      </c>
    </row>
    <row r="24">
      <c r="C24" s="7" t="str">
        <f>A4</f>
        <v/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/>
      </c>
    </row>
    <row r="25">
      <c r="C25" s="7" t="str">
        <f t="shared" ref="C25:C26" si="15">A4</f>
        <v/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/>
      </c>
    </row>
    <row r="26">
      <c r="C26" s="7" t="str">
        <f t="shared" si="15"/>
        <v/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/>
      </c>
    </row>
    <row r="27">
      <c r="C27" s="7" t="str">
        <f t="shared" ref="C27:C28" si="19">A5</f>
        <v/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/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1</v>
      </c>
      <c r="C31" s="48" t="str">
        <f>A1</f>
        <v>Klinki</v>
      </c>
      <c r="M31" s="3" t="str">
        <f>C31</f>
        <v>Klinki</v>
      </c>
      <c r="N31" s="3">
        <f>B108</f>
        <v>4</v>
      </c>
      <c r="O31" s="3">
        <f>B105</f>
        <v>0</v>
      </c>
      <c r="P31" s="3">
        <f>B106</f>
        <v>1</v>
      </c>
      <c r="Q31" s="3">
        <f>B107</f>
        <v>3</v>
      </c>
      <c r="R31" s="3">
        <f>B102</f>
        <v>2</v>
      </c>
      <c r="S31" s="3">
        <f>B103</f>
        <v>8</v>
      </c>
      <c r="T31" s="3">
        <f>B104</f>
        <v>-6</v>
      </c>
      <c r="U31" s="3">
        <f>B101</f>
        <v>1</v>
      </c>
    </row>
    <row r="32">
      <c r="A32" s="40" t="s">
        <v>34</v>
      </c>
      <c r="B32" s="38">
        <f>D8+D9+D10+D11+D12+D13+L8+L9+L10+L11+L12+L13</f>
        <v>2</v>
      </c>
      <c r="M32" s="3" t="str">
        <f>C41</f>
        <v>Team Oelkohold</v>
      </c>
      <c r="N32" s="3">
        <f>B128</f>
        <v>4</v>
      </c>
      <c r="O32" s="3">
        <f>B125</f>
        <v>3</v>
      </c>
      <c r="P32" s="3">
        <f>B126</f>
        <v>1</v>
      </c>
      <c r="Q32" s="3">
        <f>B127</f>
        <v>0</v>
      </c>
      <c r="R32" s="3">
        <f>B122</f>
        <v>10</v>
      </c>
      <c r="S32" s="3">
        <f>B123</f>
        <v>2</v>
      </c>
      <c r="T32" s="3">
        <f>B124</f>
        <v>8</v>
      </c>
      <c r="U32" s="3">
        <f>B121</f>
        <v>10</v>
      </c>
    </row>
    <row r="33">
      <c r="A33" s="40" t="s">
        <v>41</v>
      </c>
      <c r="B33" s="38">
        <f>F8+F9+F10+F11+F12+F13+J8+J9+J10+J11+J12+J13</f>
        <v>8</v>
      </c>
      <c r="M33" s="3" t="str">
        <f t="shared" ref="M33:M37" si="21">A3</f>
        <v>Leoninho</v>
      </c>
      <c r="N33" s="3">
        <f>B148</f>
        <v>4</v>
      </c>
      <c r="O33" s="3">
        <f>B145</f>
        <v>1</v>
      </c>
      <c r="P33" s="3">
        <f>B146</f>
        <v>2</v>
      </c>
      <c r="Q33" s="3">
        <f>B147</f>
        <v>1</v>
      </c>
      <c r="R33" s="3">
        <f>B142</f>
        <v>5</v>
      </c>
      <c r="S33" s="3">
        <f>B143</f>
        <v>7</v>
      </c>
      <c r="T33" s="3">
        <f>B144</f>
        <v>-2</v>
      </c>
      <c r="U33" s="3">
        <f>B141</f>
        <v>5</v>
      </c>
    </row>
    <row r="34">
      <c r="A34" s="40" t="s">
        <v>44</v>
      </c>
      <c r="B34" s="38">
        <f>IF(B32&gt;B33,"+"&amp;(B32-B33),B32-B33)</f>
        <v>-6</v>
      </c>
      <c r="M34" s="3" t="str">
        <f t="shared" si="21"/>
        <v/>
      </c>
      <c r="N34" s="3">
        <f>B168</f>
        <v>0</v>
      </c>
      <c r="O34" s="3">
        <f>B165</f>
        <v>0</v>
      </c>
      <c r="P34" s="3">
        <f>B166</f>
        <v>0</v>
      </c>
      <c r="Q34" s="3">
        <f>B167</f>
        <v>0</v>
      </c>
      <c r="R34" s="3">
        <f>B162</f>
        <v>0</v>
      </c>
      <c r="S34" s="3">
        <f>B163</f>
        <v>0</v>
      </c>
      <c r="T34" s="3">
        <f>B164</f>
        <v>0</v>
      </c>
      <c r="U34" s="3">
        <f>B161</f>
        <v>0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0</v>
      </c>
      <c r="M35" s="3" t="str">
        <f t="shared" si="21"/>
        <v/>
      </c>
      <c r="N35" s="3">
        <f>B188</f>
        <v>0</v>
      </c>
      <c r="O35" s="3">
        <f>B185</f>
        <v>0</v>
      </c>
      <c r="P35" s="3">
        <f>B186</f>
        <v>0</v>
      </c>
      <c r="Q35" s="3">
        <f>B187</f>
        <v>0</v>
      </c>
      <c r="R35" s="3">
        <f>B182</f>
        <v>0</v>
      </c>
      <c r="S35" s="3">
        <f>B183</f>
        <v>0</v>
      </c>
      <c r="T35" s="3">
        <f>B184</f>
        <v>0</v>
      </c>
      <c r="U35" s="3">
        <f>B181</f>
        <v>0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1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3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4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10</v>
      </c>
      <c r="C41" s="48" t="str">
        <f>A2</f>
        <v>Team Oelkohold</v>
      </c>
    </row>
    <row r="42">
      <c r="A42" s="40" t="s">
        <v>34</v>
      </c>
      <c r="B42" s="38">
        <f>F8+D14+D15+D16+D17+D18+J8+L14+L15+L16+L17+L18</f>
        <v>10</v>
      </c>
    </row>
    <row r="43">
      <c r="A43" s="40" t="s">
        <v>41</v>
      </c>
      <c r="B43" s="38">
        <f>D8+F14+F15+F16+F17+F18+L8+J14+J15+J16+J17+J18</f>
        <v>2</v>
      </c>
    </row>
    <row r="44">
      <c r="A44" s="40" t="s">
        <v>44</v>
      </c>
      <c r="B44" s="38" t="str">
        <f>IF(B42&gt;B43,"+"&amp;(B42-B43),B42-B43)</f>
        <v>+8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0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0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0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Leoninho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/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/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Klinki</v>
      </c>
      <c r="D100" s="8">
        <f t="shared" ref="D100:D105" si="22">D8</f>
        <v>0</v>
      </c>
      <c r="E100" s="8"/>
      <c r="F100" s="70">
        <f t="shared" ref="F100:F105" si="23">F8</f>
        <v>1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1</v>
      </c>
      <c r="C101" s="71"/>
      <c r="D101">
        <f t="shared" si="22"/>
        <v>1</v>
      </c>
      <c r="F101" s="72">
        <f t="shared" si="23"/>
        <v>2</v>
      </c>
    </row>
    <row r="102">
      <c r="A102" s="2" t="s">
        <v>34</v>
      </c>
      <c r="B102" s="3">
        <f>SUM(D100:D111)</f>
        <v>2</v>
      </c>
      <c r="C102" s="71"/>
      <c r="D102" t="str">
        <f t="shared" si="22"/>
        <v/>
      </c>
      <c r="F102" s="72" t="str">
        <f t="shared" si="23"/>
        <v/>
      </c>
    </row>
    <row r="103">
      <c r="A103" s="2" t="s">
        <v>41</v>
      </c>
      <c r="B103" s="3">
        <f>SUM(F100:F111)</f>
        <v>8</v>
      </c>
      <c r="C103" s="71"/>
      <c r="D103" t="str">
        <f t="shared" si="22"/>
        <v/>
      </c>
      <c r="F103" s="72" t="str">
        <f t="shared" si="23"/>
        <v/>
      </c>
    </row>
    <row r="104">
      <c r="A104" s="2" t="s">
        <v>44</v>
      </c>
      <c r="B104" s="3">
        <f>B102-B103</f>
        <v>-6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0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1</v>
      </c>
      <c r="C106" s="71"/>
      <c r="D106">
        <f t="shared" ref="D106:D111" si="24">L8</f>
        <v>0</v>
      </c>
      <c r="F106" s="72">
        <f t="shared" ref="F106:F111" si="25">J8</f>
        <v>4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3</v>
      </c>
      <c r="C107" s="71"/>
      <c r="D107">
        <f t="shared" si="24"/>
        <v>1</v>
      </c>
      <c r="F107" s="72">
        <f t="shared" si="25"/>
        <v>1</v>
      </c>
    </row>
    <row r="108">
      <c r="A108" s="2" t="s">
        <v>69</v>
      </c>
      <c r="B108" s="3">
        <f>12-COUNTBLANK(D100:D111)
</f>
        <v>4</v>
      </c>
      <c r="C108" s="71"/>
      <c r="D108" t="str">
        <f t="shared" si="24"/>
        <v/>
      </c>
      <c r="F108" s="72" t="str">
        <f t="shared" si="25"/>
        <v/>
      </c>
    </row>
    <row r="109">
      <c r="C109" s="71"/>
      <c r="D109" t="str">
        <f t="shared" si="24"/>
        <v/>
      </c>
      <c r="F109" s="72" t="str">
        <f t="shared" si="25"/>
        <v/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Team Oelkohold</v>
      </c>
      <c r="D120" s="8">
        <f>F8</f>
        <v>1</v>
      </c>
      <c r="E120" s="8"/>
      <c r="F120" s="10">
        <f>D8</f>
        <v>0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10</v>
      </c>
      <c r="C121" s="71"/>
      <c r="D121">
        <f t="shared" ref="D121:D125" si="26">D14</f>
        <v>3</v>
      </c>
      <c r="F121" s="72">
        <f t="shared" ref="F121:F125" si="27">F14</f>
        <v>0</v>
      </c>
    </row>
    <row r="122">
      <c r="A122" s="2" t="s">
        <v>34</v>
      </c>
      <c r="B122" s="3">
        <f>SUM(D120:D131)</f>
        <v>10</v>
      </c>
      <c r="C122" s="71"/>
      <c r="D122" t="str">
        <f t="shared" si="26"/>
        <v/>
      </c>
      <c r="F122" s="72" t="str">
        <f t="shared" si="27"/>
        <v/>
      </c>
    </row>
    <row r="123">
      <c r="A123" s="2" t="s">
        <v>41</v>
      </c>
      <c r="B123" s="3">
        <f>SUM(F120:F131)</f>
        <v>2</v>
      </c>
      <c r="C123" s="71"/>
      <c r="D123" t="str">
        <f t="shared" si="26"/>
        <v/>
      </c>
      <c r="F123" s="72" t="str">
        <f t="shared" si="27"/>
        <v/>
      </c>
    </row>
    <row r="124">
      <c r="A124" s="2" t="s">
        <v>44</v>
      </c>
      <c r="B124" s="3">
        <f>B122-B123</f>
        <v>8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3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1</v>
      </c>
      <c r="C126" s="71"/>
      <c r="D126">
        <f>J8</f>
        <v>4</v>
      </c>
      <c r="F126" s="72">
        <f>L8</f>
        <v>0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0</v>
      </c>
      <c r="C127" s="71"/>
      <c r="D127">
        <f t="shared" ref="D127:D131" si="28">L14</f>
        <v>2</v>
      </c>
      <c r="F127" s="72">
        <f t="shared" ref="F127:F131" si="29">J14</f>
        <v>2</v>
      </c>
    </row>
    <row r="128">
      <c r="A128" s="2" t="s">
        <v>69</v>
      </c>
      <c r="B128" s="3">
        <f>12-COUNTBLANK(D120:D131)
</f>
        <v>4</v>
      </c>
      <c r="C128" s="71"/>
      <c r="D128" t="str">
        <f t="shared" si="28"/>
        <v/>
      </c>
      <c r="F128" s="72" t="str">
        <f t="shared" si="29"/>
        <v/>
      </c>
    </row>
    <row r="129">
      <c r="C129" s="71"/>
      <c r="D129" t="str">
        <f t="shared" si="28"/>
        <v/>
      </c>
      <c r="F129" s="72" t="str">
        <f t="shared" si="29"/>
        <v/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Leoninho</v>
      </c>
      <c r="D140" s="8">
        <f>F9</f>
        <v>2</v>
      </c>
      <c r="E140" s="8"/>
      <c r="F140" s="10">
        <f>D9</f>
        <v>1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5</v>
      </c>
      <c r="C141" s="71"/>
      <c r="D141">
        <f>F14</f>
        <v>0</v>
      </c>
      <c r="F141" s="72">
        <f>D14</f>
        <v>3</v>
      </c>
    </row>
    <row r="142">
      <c r="A142" s="2" t="s">
        <v>34</v>
      </c>
      <c r="B142" s="3">
        <f>SUM(D140:D151)</f>
        <v>5</v>
      </c>
      <c r="C142" s="71"/>
      <c r="D142" t="str">
        <f t="shared" ref="D142:D145" si="30">D19</f>
        <v/>
      </c>
      <c r="F142" s="72" t="str">
        <f t="shared" ref="F142:F145" si="31">F19</f>
        <v/>
      </c>
    </row>
    <row r="143">
      <c r="A143" s="2" t="s">
        <v>41</v>
      </c>
      <c r="B143" s="3">
        <f>SUM(F140:F151)</f>
        <v>7</v>
      </c>
      <c r="C143" s="71"/>
      <c r="D143" t="str">
        <f t="shared" si="30"/>
        <v/>
      </c>
      <c r="F143" s="72" t="str">
        <f t="shared" si="31"/>
        <v/>
      </c>
    </row>
    <row r="144">
      <c r="A144" s="2" t="s">
        <v>44</v>
      </c>
      <c r="B144" s="3">
        <f>B142-B143</f>
        <v>-2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2</v>
      </c>
      <c r="C146" s="71"/>
      <c r="D146">
        <f>J9</f>
        <v>1</v>
      </c>
      <c r="F146" s="72">
        <f>L9</f>
        <v>1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1</v>
      </c>
      <c r="C147" s="71"/>
      <c r="D147">
        <f>J14</f>
        <v>2</v>
      </c>
      <c r="F147" s="72">
        <f>L14</f>
        <v>2</v>
      </c>
    </row>
    <row r="148">
      <c r="A148" s="2" t="s">
        <v>69</v>
      </c>
      <c r="B148" s="3">
        <f>12-COUNTBLANK(D140:D151)
</f>
        <v>4</v>
      </c>
      <c r="C148" s="71"/>
      <c r="D148" t="str">
        <f t="shared" ref="D148:D151" si="32">L19</f>
        <v/>
      </c>
      <c r="F148" s="72" t="str">
        <f t="shared" ref="F148:F151" si="33">J19</f>
        <v/>
      </c>
    </row>
    <row r="149">
      <c r="C149" s="71"/>
      <c r="D149" t="str">
        <f t="shared" si="32"/>
        <v/>
      </c>
      <c r="F149" s="72" t="str">
        <f t="shared" si="33"/>
        <v/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/>
      </c>
      <c r="D160" s="8" t="str">
        <f>F10</f>
        <v/>
      </c>
      <c r="E160" s="8"/>
      <c r="F160" s="10" t="str">
        <f>D10</f>
        <v/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0</v>
      </c>
      <c r="C161" s="71"/>
      <c r="D161" t="str">
        <f>F15</f>
        <v/>
      </c>
      <c r="F161" s="72" t="str">
        <f>D15</f>
        <v/>
      </c>
    </row>
    <row r="162">
      <c r="A162" s="2" t="s">
        <v>34</v>
      </c>
      <c r="B162" s="3">
        <f>SUM(D160:D171)</f>
        <v>0</v>
      </c>
      <c r="C162" s="71"/>
      <c r="D162" t="str">
        <f>F19</f>
        <v/>
      </c>
      <c r="F162" s="72" t="str">
        <f>D19</f>
        <v/>
      </c>
    </row>
    <row r="163">
      <c r="A163" s="2" t="s">
        <v>41</v>
      </c>
      <c r="B163" s="3">
        <f>SUM(F160:F171)</f>
        <v>0</v>
      </c>
      <c r="C163" s="71"/>
      <c r="D163" t="str">
        <f t="shared" ref="D163:D165" si="34">D23</f>
        <v/>
      </c>
      <c r="F163" s="72" t="str">
        <f t="shared" ref="F163:F165" si="35">F23</f>
        <v/>
      </c>
    </row>
    <row r="164">
      <c r="A164" s="2" t="s">
        <v>44</v>
      </c>
      <c r="B164" s="3">
        <f>B162-B163</f>
        <v>0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0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0</v>
      </c>
      <c r="C166" s="71"/>
      <c r="D166" t="str">
        <f>J10</f>
        <v/>
      </c>
      <c r="F166" s="72" t="str">
        <f>L10</f>
        <v/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0</v>
      </c>
      <c r="C167" s="71"/>
      <c r="D167" t="str">
        <f>J15</f>
        <v/>
      </c>
      <c r="F167" s="72" t="str">
        <f>L15</f>
        <v/>
      </c>
    </row>
    <row r="168">
      <c r="A168" s="2" t="s">
        <v>69</v>
      </c>
      <c r="B168" s="3">
        <f>12-COUNTBLANK(D160:D171)
</f>
        <v>0</v>
      </c>
      <c r="C168" s="71"/>
      <c r="D168" t="str">
        <f>J19</f>
        <v/>
      </c>
      <c r="F168" s="72" t="str">
        <f>L19</f>
        <v/>
      </c>
    </row>
    <row r="169">
      <c r="C169" s="71"/>
      <c r="D169" t="str">
        <f t="shared" ref="D169:D171" si="36">L23</f>
        <v/>
      </c>
      <c r="F169" s="72" t="str">
        <f t="shared" ref="F169:F171" si="37">J23</f>
        <v/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/>
      </c>
      <c r="D180" s="8" t="str">
        <f>F11</f>
        <v/>
      </c>
      <c r="E180" s="8"/>
      <c r="F180" s="10" t="str">
        <f>D11</f>
        <v/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0</v>
      </c>
      <c r="C181" s="71"/>
      <c r="D181" t="str">
        <f>F16</f>
        <v/>
      </c>
      <c r="F181" s="72" t="str">
        <f>D16</f>
        <v/>
      </c>
    </row>
    <row r="182">
      <c r="A182" s="2" t="s">
        <v>34</v>
      </c>
      <c r="B182" s="3">
        <f>SUM(D180:D191)</f>
        <v>0</v>
      </c>
      <c r="C182" s="71"/>
      <c r="D182" t="str">
        <f>F20</f>
        <v/>
      </c>
      <c r="F182" s="72" t="str">
        <f>D20</f>
        <v/>
      </c>
    </row>
    <row r="183">
      <c r="A183" s="2" t="s">
        <v>41</v>
      </c>
      <c r="B183" s="3">
        <f>SUM(F180:F191)</f>
        <v>0</v>
      </c>
      <c r="C183" s="71"/>
      <c r="D183" t="str">
        <f>F23</f>
        <v/>
      </c>
      <c r="F183" s="72" t="str">
        <f>D23</f>
        <v/>
      </c>
    </row>
    <row r="184">
      <c r="A184" s="2" t="s">
        <v>44</v>
      </c>
      <c r="B184" s="3">
        <f>B182-B183</f>
        <v>0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0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0</v>
      </c>
      <c r="C186" s="71"/>
      <c r="D186" t="str">
        <f>J11</f>
        <v/>
      </c>
      <c r="F186" s="72" t="str">
        <f>L11</f>
        <v/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0</v>
      </c>
      <c r="C187" s="71"/>
      <c r="D187" t="str">
        <f>J16</f>
        <v/>
      </c>
      <c r="F187" s="72" t="str">
        <f>L16</f>
        <v/>
      </c>
    </row>
    <row r="188">
      <c r="A188" s="2" t="s">
        <v>69</v>
      </c>
      <c r="B188" s="3">
        <f>12-COUNTBLANK(D180:D191)
</f>
        <v>0</v>
      </c>
      <c r="C188" s="71"/>
      <c r="D188" t="str">
        <f>J20</f>
        <v/>
      </c>
      <c r="F188" s="72" t="str">
        <f>L20</f>
        <v/>
      </c>
    </row>
    <row r="189">
      <c r="C189" s="71"/>
      <c r="D189" t="str">
        <f>J23</f>
        <v/>
      </c>
      <c r="F189" s="72" t="str">
        <f>L23</f>
        <v/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">
        <v>60</v>
      </c>
      <c r="B1" s="4"/>
    </row>
    <row r="2">
      <c r="A2" s="78" t="s">
        <v>62</v>
      </c>
      <c r="B2" s="4"/>
    </row>
    <row r="3">
      <c r="A3" s="78" t="s">
        <v>48</v>
      </c>
      <c r="B3" s="4"/>
    </row>
    <row r="4">
      <c r="B4" s="4"/>
    </row>
    <row r="5"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dior</v>
      </c>
      <c r="D8" s="1">
        <v>1.0</v>
      </c>
      <c r="E8" s="9" t="s">
        <v>11</v>
      </c>
      <c r="F8" s="1">
        <v>1.0</v>
      </c>
      <c r="G8" t="str">
        <f t="shared" ref="G8:G13" si="1">A2</f>
        <v>FC Sandkagen</v>
      </c>
      <c r="I8" s="7" t="str">
        <f t="shared" ref="I8:I13" si="2">A2</f>
        <v>FC Sandkagen</v>
      </c>
      <c r="J8" s="1">
        <v>0.0</v>
      </c>
      <c r="K8" s="9" t="s">
        <v>11</v>
      </c>
      <c r="L8" s="1">
        <v>2.0</v>
      </c>
      <c r="M8" t="str">
        <f>A1</f>
        <v>dior</v>
      </c>
    </row>
    <row r="9">
      <c r="C9" s="7" t="str">
        <f>A1</f>
        <v>dior</v>
      </c>
      <c r="D9" s="1">
        <v>1.0</v>
      </c>
      <c r="E9" s="9" t="s">
        <v>11</v>
      </c>
      <c r="F9" s="1">
        <v>1.0</v>
      </c>
      <c r="G9" t="str">
        <f t="shared" si="1"/>
        <v>gatifun</v>
      </c>
      <c r="I9" s="7" t="str">
        <f t="shared" si="2"/>
        <v>gatifun</v>
      </c>
      <c r="J9" s="1">
        <v>3.0</v>
      </c>
      <c r="K9" s="9" t="s">
        <v>11</v>
      </c>
      <c r="L9" s="1">
        <v>2.0</v>
      </c>
      <c r="M9" t="str">
        <f>A1</f>
        <v>dior</v>
      </c>
    </row>
    <row r="10">
      <c r="C10" s="7" t="str">
        <f>A1</f>
        <v>dior</v>
      </c>
      <c r="D10" s="1"/>
      <c r="E10" s="9" t="s">
        <v>11</v>
      </c>
      <c r="F10" s="1"/>
      <c r="G10" t="str">
        <f t="shared" si="1"/>
        <v/>
      </c>
      <c r="I10" s="7" t="str">
        <f t="shared" si="2"/>
        <v/>
      </c>
      <c r="J10" s="1"/>
      <c r="K10" s="9" t="s">
        <v>11</v>
      </c>
      <c r="L10" s="1"/>
      <c r="M10" t="str">
        <f>A1</f>
        <v>dior</v>
      </c>
    </row>
    <row r="11">
      <c r="C11" s="7" t="str">
        <f>A1</f>
        <v>dior</v>
      </c>
      <c r="D11" s="1"/>
      <c r="E11" s="9" t="s">
        <v>11</v>
      </c>
      <c r="F11" s="1"/>
      <c r="G11" t="str">
        <f t="shared" si="1"/>
        <v/>
      </c>
      <c r="I11" s="7" t="str">
        <f t="shared" si="2"/>
        <v/>
      </c>
      <c r="J11" s="1"/>
      <c r="K11" s="9" t="s">
        <v>11</v>
      </c>
      <c r="L11" s="1"/>
      <c r="M11" t="str">
        <f>A1</f>
        <v>dior</v>
      </c>
    </row>
    <row r="12">
      <c r="C12" s="7" t="str">
        <f>A1</f>
        <v>dior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dior</v>
      </c>
    </row>
    <row r="13">
      <c r="C13" s="7" t="str">
        <f t="shared" ref="C13:C14" si="3">A1</f>
        <v>dior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dior</v>
      </c>
    </row>
    <row r="14">
      <c r="C14" s="7" t="str">
        <f t="shared" si="3"/>
        <v>FC Sandkagen</v>
      </c>
      <c r="D14" s="1">
        <v>3.0</v>
      </c>
      <c r="E14" s="9" t="s">
        <v>11</v>
      </c>
      <c r="F14" s="1">
        <v>1.0</v>
      </c>
      <c r="G14" t="str">
        <f t="shared" ref="G14:G18" si="5">A3</f>
        <v>gatifun</v>
      </c>
      <c r="I14" s="7" t="str">
        <f t="shared" ref="I14:I18" si="6">A3</f>
        <v>gatifun</v>
      </c>
      <c r="J14" s="1">
        <v>1.0</v>
      </c>
      <c r="K14" s="9" t="s">
        <v>11</v>
      </c>
      <c r="L14" s="1">
        <v>1.0</v>
      </c>
      <c r="M14" t="str">
        <f t="shared" si="4"/>
        <v>FC Sandkagen</v>
      </c>
    </row>
    <row r="15">
      <c r="C15" s="7" t="str">
        <f>A2</f>
        <v>FC Sandkagen</v>
      </c>
      <c r="D15" s="1"/>
      <c r="E15" s="9" t="s">
        <v>11</v>
      </c>
      <c r="F15" s="1"/>
      <c r="G15" t="str">
        <f t="shared" si="5"/>
        <v/>
      </c>
      <c r="I15" s="7" t="str">
        <f t="shared" si="6"/>
        <v/>
      </c>
      <c r="J15" s="1"/>
      <c r="K15" s="9" t="s">
        <v>11</v>
      </c>
      <c r="L15" s="1"/>
      <c r="M15" t="str">
        <f>A2</f>
        <v>FC Sandkagen</v>
      </c>
    </row>
    <row r="16">
      <c r="C16" s="7" t="str">
        <f>A2</f>
        <v>FC Sandkagen</v>
      </c>
      <c r="D16" s="1"/>
      <c r="E16" s="9" t="s">
        <v>11</v>
      </c>
      <c r="F16" s="1"/>
      <c r="G16" t="str">
        <f t="shared" si="5"/>
        <v/>
      </c>
      <c r="I16" s="7" t="str">
        <f t="shared" si="6"/>
        <v/>
      </c>
      <c r="J16" s="1"/>
      <c r="K16" s="9" t="s">
        <v>11</v>
      </c>
      <c r="L16" s="1"/>
      <c r="M16" t="str">
        <f>A2</f>
        <v>FC Sandkagen</v>
      </c>
    </row>
    <row r="17">
      <c r="C17" s="7" t="str">
        <f>A2</f>
        <v>FC Sandkagen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FC Sandkagen</v>
      </c>
    </row>
    <row r="18">
      <c r="C18" s="7" t="str">
        <f t="shared" ref="C18:C19" si="7">A2</f>
        <v>FC Sandkagen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FC Sandkagen</v>
      </c>
    </row>
    <row r="19">
      <c r="C19" s="7" t="str">
        <f t="shared" si="7"/>
        <v>gatifun</v>
      </c>
      <c r="D19" s="3"/>
      <c r="E19" s="9" t="s">
        <v>11</v>
      </c>
      <c r="F19" s="3"/>
      <c r="G19" t="str">
        <f t="shared" ref="G19:G22" si="9">A4</f>
        <v/>
      </c>
      <c r="I19" s="7" t="str">
        <f t="shared" ref="I19:I22" si="10">A4</f>
        <v/>
      </c>
      <c r="J19" s="1"/>
      <c r="K19" s="9" t="s">
        <v>11</v>
      </c>
      <c r="L19" s="1"/>
      <c r="M19" t="str">
        <f t="shared" si="8"/>
        <v>gatifun</v>
      </c>
    </row>
    <row r="20">
      <c r="C20" s="7" t="str">
        <f>A3</f>
        <v>gatifun</v>
      </c>
      <c r="D20" s="1"/>
      <c r="E20" s="9" t="s">
        <v>11</v>
      </c>
      <c r="F20" s="1"/>
      <c r="G20" t="str">
        <f t="shared" si="9"/>
        <v/>
      </c>
      <c r="I20" s="7" t="str">
        <f t="shared" si="10"/>
        <v/>
      </c>
      <c r="J20" s="3"/>
      <c r="K20" s="9" t="s">
        <v>11</v>
      </c>
      <c r="L20" s="3"/>
      <c r="M20" t="str">
        <f>A3</f>
        <v>gatifun</v>
      </c>
    </row>
    <row r="21">
      <c r="C21" s="7" t="str">
        <f>A3</f>
        <v>gatifun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gatifun</v>
      </c>
    </row>
    <row r="22">
      <c r="C22" s="7" t="str">
        <f t="shared" ref="C22:C23" si="11">A3</f>
        <v>gatifun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gatifun</v>
      </c>
    </row>
    <row r="23">
      <c r="C23" s="7" t="str">
        <f t="shared" si="11"/>
        <v/>
      </c>
      <c r="D23" s="1"/>
      <c r="E23" s="9" t="s">
        <v>11</v>
      </c>
      <c r="F23" s="1"/>
      <c r="G23" t="str">
        <f t="shared" ref="G23:G25" si="13">A5</f>
        <v/>
      </c>
      <c r="I23" s="7" t="str">
        <f t="shared" ref="I23:I25" si="14">A5</f>
        <v/>
      </c>
      <c r="J23" s="1"/>
      <c r="K23" s="9" t="s">
        <v>11</v>
      </c>
      <c r="L23" s="1"/>
      <c r="M23" t="str">
        <f t="shared" si="12"/>
        <v/>
      </c>
    </row>
    <row r="24">
      <c r="C24" s="7" t="str">
        <f>A4</f>
        <v/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/>
      </c>
    </row>
    <row r="25">
      <c r="C25" s="7" t="str">
        <f t="shared" ref="C25:C26" si="15">A4</f>
        <v/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/>
      </c>
    </row>
    <row r="26">
      <c r="C26" s="7" t="str">
        <f t="shared" si="15"/>
        <v/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/>
      </c>
    </row>
    <row r="27">
      <c r="C27" s="7" t="str">
        <f t="shared" ref="C27:C28" si="19">A5</f>
        <v/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/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5</v>
      </c>
      <c r="C31" s="48" t="str">
        <f>A1</f>
        <v>dior</v>
      </c>
      <c r="M31" s="3" t="str">
        <f>C31</f>
        <v>dior</v>
      </c>
      <c r="N31" s="3">
        <f>B108</f>
        <v>4</v>
      </c>
      <c r="O31" s="3">
        <f>B105</f>
        <v>1</v>
      </c>
      <c r="P31" s="3">
        <f>B106</f>
        <v>2</v>
      </c>
      <c r="Q31" s="3">
        <f>B107</f>
        <v>1</v>
      </c>
      <c r="R31" s="3">
        <f>B102</f>
        <v>6</v>
      </c>
      <c r="S31" s="3">
        <f>B103</f>
        <v>5</v>
      </c>
      <c r="T31" s="3">
        <f>B104</f>
        <v>1</v>
      </c>
      <c r="U31" s="3">
        <f>B101</f>
        <v>5</v>
      </c>
    </row>
    <row r="32">
      <c r="A32" s="40" t="s">
        <v>34</v>
      </c>
      <c r="B32" s="38">
        <f>D8+D9+D10+D11+D12+D13+L8+L9+L10+L11+L12+L13</f>
        <v>6</v>
      </c>
      <c r="M32" s="3" t="str">
        <f>C41</f>
        <v>FC Sandkagen</v>
      </c>
      <c r="N32" s="3">
        <f>B128</f>
        <v>4</v>
      </c>
      <c r="O32" s="3">
        <f>B125</f>
        <v>1</v>
      </c>
      <c r="P32" s="3">
        <f>B126</f>
        <v>2</v>
      </c>
      <c r="Q32" s="3">
        <f>B127</f>
        <v>1</v>
      </c>
      <c r="R32" s="3">
        <f>B122</f>
        <v>5</v>
      </c>
      <c r="S32" s="3">
        <f>B123</f>
        <v>5</v>
      </c>
      <c r="T32" s="3">
        <f>B124</f>
        <v>0</v>
      </c>
      <c r="U32" s="3">
        <f>B121</f>
        <v>5</v>
      </c>
    </row>
    <row r="33">
      <c r="A33" s="40" t="s">
        <v>41</v>
      </c>
      <c r="B33" s="38">
        <f>F8+F9+F10+F11+F12+F13+J8+J9+J10+J11+J12+J13</f>
        <v>5</v>
      </c>
      <c r="M33" s="3" t="str">
        <f t="shared" ref="M33:M37" si="21">A3</f>
        <v>gatifun</v>
      </c>
      <c r="N33" s="3">
        <f>B148</f>
        <v>4</v>
      </c>
      <c r="O33" s="3">
        <f>B145</f>
        <v>1</v>
      </c>
      <c r="P33" s="3">
        <f>B146</f>
        <v>2</v>
      </c>
      <c r="Q33" s="3">
        <f>B147</f>
        <v>1</v>
      </c>
      <c r="R33" s="3">
        <f>B142</f>
        <v>6</v>
      </c>
      <c r="S33" s="3">
        <f>B143</f>
        <v>7</v>
      </c>
      <c r="T33" s="3">
        <f>B144</f>
        <v>-1</v>
      </c>
      <c r="U33" s="3">
        <f>B141</f>
        <v>5</v>
      </c>
    </row>
    <row r="34">
      <c r="A34" s="40" t="s">
        <v>44</v>
      </c>
      <c r="B34" s="38" t="str">
        <f>IF(B32&gt;B33,"+"&amp;(B32-B33),B32-B33)</f>
        <v>+1</v>
      </c>
      <c r="M34" s="3" t="str">
        <f t="shared" si="21"/>
        <v/>
      </c>
      <c r="N34" s="3">
        <f>B168</f>
        <v>0</v>
      </c>
      <c r="O34" s="3">
        <f>B165</f>
        <v>0</v>
      </c>
      <c r="P34" s="3">
        <f>B166</f>
        <v>0</v>
      </c>
      <c r="Q34" s="3">
        <f>B167</f>
        <v>0</v>
      </c>
      <c r="R34" s="3">
        <f>B162</f>
        <v>0</v>
      </c>
      <c r="S34" s="3">
        <f>B163</f>
        <v>0</v>
      </c>
      <c r="T34" s="3">
        <f>B164</f>
        <v>0</v>
      </c>
      <c r="U34" s="3">
        <f>B161</f>
        <v>0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1</v>
      </c>
      <c r="M35" s="3" t="str">
        <f t="shared" si="21"/>
        <v/>
      </c>
      <c r="N35" s="3">
        <f>B188</f>
        <v>0</v>
      </c>
      <c r="O35" s="3">
        <f>B185</f>
        <v>0</v>
      </c>
      <c r="P35" s="3">
        <f>B186</f>
        <v>0</v>
      </c>
      <c r="Q35" s="3">
        <f>B187</f>
        <v>0</v>
      </c>
      <c r="R35" s="3">
        <f>B182</f>
        <v>0</v>
      </c>
      <c r="S35" s="3">
        <f>B183</f>
        <v>0</v>
      </c>
      <c r="T35" s="3">
        <f>B184</f>
        <v>0</v>
      </c>
      <c r="U35" s="3">
        <f>B181</f>
        <v>0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2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1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4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5</v>
      </c>
      <c r="C41" s="48" t="str">
        <f>A2</f>
        <v>FC Sandkagen</v>
      </c>
    </row>
    <row r="42">
      <c r="A42" s="40" t="s">
        <v>34</v>
      </c>
      <c r="B42" s="38">
        <f>F8+D14+D15+D16+D17+D18+J8+L14+L15+L16+L17+L18</f>
        <v>5</v>
      </c>
    </row>
    <row r="43">
      <c r="A43" s="40" t="s">
        <v>41</v>
      </c>
      <c r="B43" s="38">
        <f>D8+F14+F15+F16+F17+F18+L8+J14+J15+J16+J17+J18</f>
        <v>5</v>
      </c>
    </row>
    <row r="44">
      <c r="A44" s="40" t="s">
        <v>44</v>
      </c>
      <c r="B44" s="38">
        <f>IF(B42&gt;B43,"+"&amp;(B42-B43),B42-B43)</f>
        <v>0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0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0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0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gatifun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/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/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dior</v>
      </c>
      <c r="D100" s="8">
        <f t="shared" ref="D100:D105" si="22">D8</f>
        <v>1</v>
      </c>
      <c r="E100" s="8"/>
      <c r="F100" s="70">
        <f t="shared" ref="F100:F105" si="23">F8</f>
        <v>1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5</v>
      </c>
      <c r="C101" s="71"/>
      <c r="D101">
        <f t="shared" si="22"/>
        <v>1</v>
      </c>
      <c r="F101" s="72">
        <f t="shared" si="23"/>
        <v>1</v>
      </c>
    </row>
    <row r="102">
      <c r="A102" s="2" t="s">
        <v>34</v>
      </c>
      <c r="B102" s="3">
        <f>SUM(D100:D111)</f>
        <v>6</v>
      </c>
      <c r="C102" s="71"/>
      <c r="D102" t="str">
        <f t="shared" si="22"/>
        <v/>
      </c>
      <c r="F102" s="72" t="str">
        <f t="shared" si="23"/>
        <v/>
      </c>
    </row>
    <row r="103">
      <c r="A103" s="2" t="s">
        <v>41</v>
      </c>
      <c r="B103" s="3">
        <f>SUM(F100:F111)</f>
        <v>5</v>
      </c>
      <c r="C103" s="71"/>
      <c r="D103" t="str">
        <f t="shared" si="22"/>
        <v/>
      </c>
      <c r="F103" s="72" t="str">
        <f t="shared" si="23"/>
        <v/>
      </c>
    </row>
    <row r="104">
      <c r="A104" s="2" t="s">
        <v>44</v>
      </c>
      <c r="B104" s="3">
        <f>B102-B103</f>
        <v>1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1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2</v>
      </c>
      <c r="C106" s="71"/>
      <c r="D106">
        <f t="shared" ref="D106:D111" si="24">L8</f>
        <v>2</v>
      </c>
      <c r="F106" s="72">
        <f t="shared" ref="F106:F111" si="25">J8</f>
        <v>0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1</v>
      </c>
      <c r="C107" s="71"/>
      <c r="D107">
        <f t="shared" si="24"/>
        <v>2</v>
      </c>
      <c r="F107" s="72">
        <f t="shared" si="25"/>
        <v>3</v>
      </c>
    </row>
    <row r="108">
      <c r="A108" s="2" t="s">
        <v>69</v>
      </c>
      <c r="B108" s="3">
        <f>12-COUNTBLANK(D100:D111)
</f>
        <v>4</v>
      </c>
      <c r="C108" s="71"/>
      <c r="D108" t="str">
        <f t="shared" si="24"/>
        <v/>
      </c>
      <c r="F108" s="72" t="str">
        <f t="shared" si="25"/>
        <v/>
      </c>
    </row>
    <row r="109">
      <c r="C109" s="71"/>
      <c r="D109" t="str">
        <f t="shared" si="24"/>
        <v/>
      </c>
      <c r="F109" s="72" t="str">
        <f t="shared" si="25"/>
        <v/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FC Sandkagen</v>
      </c>
      <c r="D120" s="8">
        <f>F8</f>
        <v>1</v>
      </c>
      <c r="E120" s="8"/>
      <c r="F120" s="10">
        <f>D8</f>
        <v>1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5</v>
      </c>
      <c r="C121" s="71"/>
      <c r="D121">
        <f t="shared" ref="D121:D125" si="26">D14</f>
        <v>3</v>
      </c>
      <c r="F121" s="72">
        <f t="shared" ref="F121:F125" si="27">F14</f>
        <v>1</v>
      </c>
    </row>
    <row r="122">
      <c r="A122" s="2" t="s">
        <v>34</v>
      </c>
      <c r="B122" s="3">
        <f>SUM(D120:D131)</f>
        <v>5</v>
      </c>
      <c r="C122" s="71"/>
      <c r="D122" t="str">
        <f t="shared" si="26"/>
        <v/>
      </c>
      <c r="F122" s="72" t="str">
        <f t="shared" si="27"/>
        <v/>
      </c>
    </row>
    <row r="123">
      <c r="A123" s="2" t="s">
        <v>41</v>
      </c>
      <c r="B123" s="3">
        <f>SUM(F120:F131)</f>
        <v>5</v>
      </c>
      <c r="C123" s="71"/>
      <c r="D123" t="str">
        <f t="shared" si="26"/>
        <v/>
      </c>
      <c r="F123" s="72" t="str">
        <f t="shared" si="27"/>
        <v/>
      </c>
    </row>
    <row r="124">
      <c r="A124" s="2" t="s">
        <v>44</v>
      </c>
      <c r="B124" s="3">
        <f>B122-B123</f>
        <v>0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1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2</v>
      </c>
      <c r="C126" s="71"/>
      <c r="D126">
        <f>J8</f>
        <v>0</v>
      </c>
      <c r="F126" s="72">
        <f>L8</f>
        <v>2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1</v>
      </c>
      <c r="C127" s="71"/>
      <c r="D127">
        <f t="shared" ref="D127:D131" si="28">L14</f>
        <v>1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4</v>
      </c>
      <c r="C128" s="71"/>
      <c r="D128" t="str">
        <f t="shared" si="28"/>
        <v/>
      </c>
      <c r="F128" s="72" t="str">
        <f t="shared" si="29"/>
        <v/>
      </c>
    </row>
    <row r="129">
      <c r="C129" s="71"/>
      <c r="D129" t="str">
        <f t="shared" si="28"/>
        <v/>
      </c>
      <c r="F129" s="72" t="str">
        <f t="shared" si="29"/>
        <v/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gatifun</v>
      </c>
      <c r="D140" s="8">
        <f>F9</f>
        <v>1</v>
      </c>
      <c r="E140" s="8"/>
      <c r="F140" s="10">
        <f>D9</f>
        <v>1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5</v>
      </c>
      <c r="C141" s="71"/>
      <c r="D141">
        <f>F14</f>
        <v>1</v>
      </c>
      <c r="F141" s="72">
        <f>D14</f>
        <v>3</v>
      </c>
    </row>
    <row r="142">
      <c r="A142" s="2" t="s">
        <v>34</v>
      </c>
      <c r="B142" s="3">
        <f>SUM(D140:D151)</f>
        <v>6</v>
      </c>
      <c r="C142" s="71"/>
      <c r="D142" t="str">
        <f t="shared" ref="D142:D145" si="30">D19</f>
        <v/>
      </c>
      <c r="F142" s="72" t="str">
        <f t="shared" ref="F142:F145" si="31">F19</f>
        <v/>
      </c>
    </row>
    <row r="143">
      <c r="A143" s="2" t="s">
        <v>41</v>
      </c>
      <c r="B143" s="3">
        <f>SUM(F140:F151)</f>
        <v>7</v>
      </c>
      <c r="C143" s="71"/>
      <c r="D143" t="str">
        <f t="shared" si="30"/>
        <v/>
      </c>
      <c r="F143" s="72" t="str">
        <f t="shared" si="31"/>
        <v/>
      </c>
    </row>
    <row r="144">
      <c r="A144" s="2" t="s">
        <v>44</v>
      </c>
      <c r="B144" s="3">
        <f>B142-B143</f>
        <v>-1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2</v>
      </c>
      <c r="C146" s="71"/>
      <c r="D146">
        <f>J9</f>
        <v>3</v>
      </c>
      <c r="F146" s="72">
        <f>L9</f>
        <v>2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1</v>
      </c>
      <c r="C147" s="71"/>
      <c r="D147">
        <f>J14</f>
        <v>1</v>
      </c>
      <c r="F147" s="72">
        <f>L14</f>
        <v>1</v>
      </c>
    </row>
    <row r="148">
      <c r="A148" s="2" t="s">
        <v>69</v>
      </c>
      <c r="B148" s="3">
        <f>12-COUNTBLANK(D140:D151)
</f>
        <v>4</v>
      </c>
      <c r="C148" s="71"/>
      <c r="D148" t="str">
        <f t="shared" ref="D148:D151" si="32">L19</f>
        <v/>
      </c>
      <c r="F148" s="72" t="str">
        <f t="shared" ref="F148:F151" si="33">J19</f>
        <v/>
      </c>
    </row>
    <row r="149">
      <c r="C149" s="71"/>
      <c r="D149" t="str">
        <f t="shared" si="32"/>
        <v/>
      </c>
      <c r="F149" s="72" t="str">
        <f t="shared" si="33"/>
        <v/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/>
      </c>
      <c r="D160" s="8" t="str">
        <f>F10</f>
        <v/>
      </c>
      <c r="E160" s="8"/>
      <c r="F160" s="10" t="str">
        <f>D10</f>
        <v/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0</v>
      </c>
      <c r="C161" s="71"/>
      <c r="D161" t="str">
        <f>F15</f>
        <v/>
      </c>
      <c r="F161" s="72" t="str">
        <f>D15</f>
        <v/>
      </c>
    </row>
    <row r="162">
      <c r="A162" s="2" t="s">
        <v>34</v>
      </c>
      <c r="B162" s="3">
        <f>SUM(D160:D171)</f>
        <v>0</v>
      </c>
      <c r="C162" s="71"/>
      <c r="D162" t="str">
        <f>F19</f>
        <v/>
      </c>
      <c r="F162" s="72" t="str">
        <f>D19</f>
        <v/>
      </c>
    </row>
    <row r="163">
      <c r="A163" s="2" t="s">
        <v>41</v>
      </c>
      <c r="B163" s="3">
        <f>SUM(F160:F171)</f>
        <v>0</v>
      </c>
      <c r="C163" s="71"/>
      <c r="D163" t="str">
        <f t="shared" ref="D163:D165" si="34">D23</f>
        <v/>
      </c>
      <c r="F163" s="72" t="str">
        <f t="shared" ref="F163:F165" si="35">F23</f>
        <v/>
      </c>
    </row>
    <row r="164">
      <c r="A164" s="2" t="s">
        <v>44</v>
      </c>
      <c r="B164" s="3">
        <f>B162-B163</f>
        <v>0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0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0</v>
      </c>
      <c r="C166" s="71"/>
      <c r="D166" t="str">
        <f>J10</f>
        <v/>
      </c>
      <c r="F166" s="72" t="str">
        <f>L10</f>
        <v/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0</v>
      </c>
      <c r="C167" s="71"/>
      <c r="D167" t="str">
        <f>J15</f>
        <v/>
      </c>
      <c r="F167" s="72" t="str">
        <f>L15</f>
        <v/>
      </c>
    </row>
    <row r="168">
      <c r="A168" s="2" t="s">
        <v>69</v>
      </c>
      <c r="B168" s="3">
        <f>12-COUNTBLANK(D160:D171)
</f>
        <v>0</v>
      </c>
      <c r="C168" s="71"/>
      <c r="D168" t="str">
        <f>J19</f>
        <v/>
      </c>
      <c r="F168" s="72" t="str">
        <f>L19</f>
        <v/>
      </c>
    </row>
    <row r="169">
      <c r="C169" s="71"/>
      <c r="D169" t="str">
        <f t="shared" ref="D169:D171" si="36">L23</f>
        <v/>
      </c>
      <c r="F169" s="72" t="str">
        <f t="shared" ref="F169:F171" si="37">J23</f>
        <v/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/>
      </c>
      <c r="D180" s="8" t="str">
        <f>F11</f>
        <v/>
      </c>
      <c r="E180" s="8"/>
      <c r="F180" s="10" t="str">
        <f>D11</f>
        <v/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0</v>
      </c>
      <c r="C181" s="71"/>
      <c r="D181" t="str">
        <f>F16</f>
        <v/>
      </c>
      <c r="F181" s="72" t="str">
        <f>D16</f>
        <v/>
      </c>
    </row>
    <row r="182">
      <c r="A182" s="2" t="s">
        <v>34</v>
      </c>
      <c r="B182" s="3">
        <f>SUM(D180:D191)</f>
        <v>0</v>
      </c>
      <c r="C182" s="71"/>
      <c r="D182" t="str">
        <f>F20</f>
        <v/>
      </c>
      <c r="F182" s="72" t="str">
        <f>D20</f>
        <v/>
      </c>
    </row>
    <row r="183">
      <c r="A183" s="2" t="s">
        <v>41</v>
      </c>
      <c r="B183" s="3">
        <f>SUM(F180:F191)</f>
        <v>0</v>
      </c>
      <c r="C183" s="71"/>
      <c r="D183" t="str">
        <f>F23</f>
        <v/>
      </c>
      <c r="F183" s="72" t="str">
        <f>D23</f>
        <v/>
      </c>
    </row>
    <row r="184">
      <c r="A184" s="2" t="s">
        <v>44</v>
      </c>
      <c r="B184" s="3">
        <f>B182-B183</f>
        <v>0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0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0</v>
      </c>
      <c r="C186" s="71"/>
      <c r="D186" t="str">
        <f>J11</f>
        <v/>
      </c>
      <c r="F186" s="72" t="str">
        <f>L11</f>
        <v/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0</v>
      </c>
      <c r="C187" s="71"/>
      <c r="D187" t="str">
        <f>J16</f>
        <v/>
      </c>
      <c r="F187" s="72" t="str">
        <f>L16</f>
        <v/>
      </c>
    </row>
    <row r="188">
      <c r="A188" s="2" t="s">
        <v>69</v>
      </c>
      <c r="B188" s="3">
        <f>12-COUNTBLANK(D180:D191)
</f>
        <v>0</v>
      </c>
      <c r="C188" s="71"/>
      <c r="D188" t="str">
        <f>J20</f>
        <v/>
      </c>
      <c r="F188" s="72" t="str">
        <f>L20</f>
        <v/>
      </c>
    </row>
    <row r="189">
      <c r="C189" s="71"/>
      <c r="D189" t="str">
        <f>J23</f>
        <v/>
      </c>
      <c r="F189" s="72" t="str">
        <f>L23</f>
        <v/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">
        <v>9</v>
      </c>
      <c r="B1" s="4"/>
    </row>
    <row r="2">
      <c r="A2" s="78" t="s">
        <v>61</v>
      </c>
      <c r="B2" s="4"/>
    </row>
    <row r="3">
      <c r="A3" s="78" t="s">
        <v>73</v>
      </c>
      <c r="B3" s="4"/>
    </row>
    <row r="4">
      <c r="B4" s="4"/>
    </row>
    <row r="5"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HeinAir</v>
      </c>
      <c r="D8" s="1">
        <v>1.0</v>
      </c>
      <c r="E8" s="9" t="s">
        <v>11</v>
      </c>
      <c r="F8" s="1">
        <v>3.0</v>
      </c>
      <c r="G8" t="str">
        <f t="shared" ref="G8:G13" si="1">A2</f>
        <v>Nakkeost</v>
      </c>
      <c r="I8" s="7" t="str">
        <f t="shared" ref="I8:I13" si="2">A2</f>
        <v>Nakkeost</v>
      </c>
      <c r="J8" s="1">
        <v>2.0</v>
      </c>
      <c r="K8" s="9" t="s">
        <v>11</v>
      </c>
      <c r="L8" s="1">
        <v>0.0</v>
      </c>
      <c r="M8" t="str">
        <f>A1</f>
        <v>HeinAir</v>
      </c>
    </row>
    <row r="9">
      <c r="C9" s="7" t="str">
        <f>A1</f>
        <v>HeinAir</v>
      </c>
      <c r="D9" s="1">
        <v>3.0</v>
      </c>
      <c r="E9" s="9" t="s">
        <v>11</v>
      </c>
      <c r="F9" s="1">
        <v>3.0</v>
      </c>
      <c r="G9" t="str">
        <f t="shared" si="1"/>
        <v>Kindelooney</v>
      </c>
      <c r="I9" s="7" t="str">
        <f t="shared" si="2"/>
        <v>Kindelooney</v>
      </c>
      <c r="J9" s="1">
        <v>2.0</v>
      </c>
      <c r="K9" s="9" t="s">
        <v>11</v>
      </c>
      <c r="L9" s="1">
        <v>2.0</v>
      </c>
      <c r="M9" t="str">
        <f>A1</f>
        <v>HeinAir</v>
      </c>
    </row>
    <row r="10">
      <c r="C10" s="7" t="str">
        <f>A1</f>
        <v>HeinAir</v>
      </c>
      <c r="D10" s="1"/>
      <c r="E10" s="9" t="s">
        <v>11</v>
      </c>
      <c r="F10" s="1"/>
      <c r="G10" t="str">
        <f t="shared" si="1"/>
        <v/>
      </c>
      <c r="I10" s="7" t="str">
        <f t="shared" si="2"/>
        <v/>
      </c>
      <c r="J10" s="1"/>
      <c r="K10" s="9" t="s">
        <v>11</v>
      </c>
      <c r="L10" s="1"/>
      <c r="M10" t="str">
        <f>A1</f>
        <v>HeinAir</v>
      </c>
    </row>
    <row r="11">
      <c r="C11" s="7" t="str">
        <f>A1</f>
        <v>HeinAir</v>
      </c>
      <c r="D11" s="1"/>
      <c r="E11" s="9" t="s">
        <v>11</v>
      </c>
      <c r="F11" s="1"/>
      <c r="G11" t="str">
        <f t="shared" si="1"/>
        <v/>
      </c>
      <c r="I11" s="7" t="str">
        <f t="shared" si="2"/>
        <v/>
      </c>
      <c r="J11" s="1"/>
      <c r="K11" s="9" t="s">
        <v>11</v>
      </c>
      <c r="L11" s="1"/>
      <c r="M11" t="str">
        <f>A1</f>
        <v>HeinAir</v>
      </c>
    </row>
    <row r="12">
      <c r="C12" s="7" t="str">
        <f>A1</f>
        <v>HeinAir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HeinAir</v>
      </c>
    </row>
    <row r="13">
      <c r="C13" s="7" t="str">
        <f t="shared" ref="C13:C14" si="3">A1</f>
        <v>HeinAir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HeinAir</v>
      </c>
    </row>
    <row r="14">
      <c r="C14" s="7" t="str">
        <f t="shared" si="3"/>
        <v>Nakkeost</v>
      </c>
      <c r="D14" s="1">
        <v>2.0</v>
      </c>
      <c r="E14" s="9" t="s">
        <v>11</v>
      </c>
      <c r="F14" s="1">
        <v>2.0</v>
      </c>
      <c r="G14" t="str">
        <f t="shared" ref="G14:G18" si="5">A3</f>
        <v>Kindelooney</v>
      </c>
      <c r="I14" s="7" t="str">
        <f t="shared" ref="I14:I18" si="6">A3</f>
        <v>Kindelooney</v>
      </c>
      <c r="J14" s="1">
        <v>0.0</v>
      </c>
      <c r="K14" s="9" t="s">
        <v>11</v>
      </c>
      <c r="L14" s="1">
        <v>4.0</v>
      </c>
      <c r="M14" t="str">
        <f t="shared" si="4"/>
        <v>Nakkeost</v>
      </c>
    </row>
    <row r="15">
      <c r="C15" s="7" t="str">
        <f>A2</f>
        <v>Nakkeost</v>
      </c>
      <c r="D15" s="1"/>
      <c r="E15" s="9" t="s">
        <v>11</v>
      </c>
      <c r="F15" s="1"/>
      <c r="G15" t="str">
        <f t="shared" si="5"/>
        <v/>
      </c>
      <c r="I15" s="7" t="str">
        <f t="shared" si="6"/>
        <v/>
      </c>
      <c r="J15" s="1"/>
      <c r="K15" s="9" t="s">
        <v>11</v>
      </c>
      <c r="L15" s="1"/>
      <c r="M15" t="str">
        <f>A2</f>
        <v>Nakkeost</v>
      </c>
    </row>
    <row r="16">
      <c r="C16" s="7" t="str">
        <f>A2</f>
        <v>Nakkeost</v>
      </c>
      <c r="D16" s="1"/>
      <c r="E16" s="9" t="s">
        <v>11</v>
      </c>
      <c r="F16" s="1"/>
      <c r="G16" t="str">
        <f t="shared" si="5"/>
        <v/>
      </c>
      <c r="I16" s="7" t="str">
        <f t="shared" si="6"/>
        <v/>
      </c>
      <c r="J16" s="1"/>
      <c r="K16" s="9" t="s">
        <v>11</v>
      </c>
      <c r="L16" s="1"/>
      <c r="M16" t="str">
        <f>A2</f>
        <v>Nakkeost</v>
      </c>
    </row>
    <row r="17">
      <c r="C17" s="7" t="str">
        <f>A2</f>
        <v>Nakkeost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Nakkeost</v>
      </c>
    </row>
    <row r="18">
      <c r="C18" s="7" t="str">
        <f t="shared" ref="C18:C19" si="7">A2</f>
        <v>Nakkeost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Nakkeost</v>
      </c>
    </row>
    <row r="19">
      <c r="C19" s="7" t="str">
        <f t="shared" si="7"/>
        <v>Kindelooney</v>
      </c>
      <c r="D19" s="3"/>
      <c r="E19" s="9" t="s">
        <v>11</v>
      </c>
      <c r="F19" s="3"/>
      <c r="G19" t="str">
        <f t="shared" ref="G19:G22" si="9">A4</f>
        <v/>
      </c>
      <c r="I19" s="7" t="str">
        <f t="shared" ref="I19:I22" si="10">A4</f>
        <v/>
      </c>
      <c r="J19" s="1"/>
      <c r="K19" s="9" t="s">
        <v>11</v>
      </c>
      <c r="L19" s="1"/>
      <c r="M19" t="str">
        <f t="shared" si="8"/>
        <v>Kindelooney</v>
      </c>
    </row>
    <row r="20">
      <c r="C20" s="7" t="str">
        <f>A3</f>
        <v>Kindelooney</v>
      </c>
      <c r="D20" s="1"/>
      <c r="E20" s="9" t="s">
        <v>11</v>
      </c>
      <c r="F20" s="1"/>
      <c r="G20" t="str">
        <f t="shared" si="9"/>
        <v/>
      </c>
      <c r="I20" s="7" t="str">
        <f t="shared" si="10"/>
        <v/>
      </c>
      <c r="J20" s="3"/>
      <c r="K20" s="9" t="s">
        <v>11</v>
      </c>
      <c r="L20" s="3"/>
      <c r="M20" t="str">
        <f>A3</f>
        <v>Kindelooney</v>
      </c>
    </row>
    <row r="21">
      <c r="C21" s="7" t="str">
        <f>A3</f>
        <v>Kindelooney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Kindelooney</v>
      </c>
    </row>
    <row r="22">
      <c r="C22" s="7" t="str">
        <f t="shared" ref="C22:C23" si="11">A3</f>
        <v>Kindelooney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Kindelooney</v>
      </c>
    </row>
    <row r="23">
      <c r="C23" s="7" t="str">
        <f t="shared" si="11"/>
        <v/>
      </c>
      <c r="D23" s="1"/>
      <c r="E23" s="9" t="s">
        <v>11</v>
      </c>
      <c r="F23" s="1"/>
      <c r="G23" t="str">
        <f t="shared" ref="G23:G25" si="13">A5</f>
        <v/>
      </c>
      <c r="I23" s="7" t="str">
        <f t="shared" ref="I23:I25" si="14">A5</f>
        <v/>
      </c>
      <c r="J23" s="1"/>
      <c r="K23" s="9" t="s">
        <v>11</v>
      </c>
      <c r="L23" s="1"/>
      <c r="M23" t="str">
        <f t="shared" si="12"/>
        <v/>
      </c>
    </row>
    <row r="24">
      <c r="C24" s="7" t="str">
        <f>A4</f>
        <v/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/>
      </c>
    </row>
    <row r="25">
      <c r="C25" s="7" t="str">
        <f t="shared" ref="C25:C26" si="15">A4</f>
        <v/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/>
      </c>
    </row>
    <row r="26">
      <c r="C26" s="7" t="str">
        <f t="shared" si="15"/>
        <v/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/>
      </c>
    </row>
    <row r="27">
      <c r="C27" s="7" t="str">
        <f t="shared" ref="C27:C28" si="19">A5</f>
        <v/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/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2</v>
      </c>
      <c r="C31" s="48" t="str">
        <f>A1</f>
        <v>HeinAir</v>
      </c>
      <c r="M31" s="3" t="str">
        <f>C31</f>
        <v>HeinAir</v>
      </c>
      <c r="N31" s="3">
        <f>B108</f>
        <v>4</v>
      </c>
      <c r="O31" s="3">
        <f>B105</f>
        <v>0</v>
      </c>
      <c r="P31" s="3">
        <f>B106</f>
        <v>2</v>
      </c>
      <c r="Q31" s="3">
        <f>B107</f>
        <v>2</v>
      </c>
      <c r="R31" s="3">
        <f>B102</f>
        <v>6</v>
      </c>
      <c r="S31" s="3">
        <f>B103</f>
        <v>10</v>
      </c>
      <c r="T31" s="3">
        <f>B104</f>
        <v>-4</v>
      </c>
      <c r="U31" s="3">
        <f>B101</f>
        <v>2</v>
      </c>
    </row>
    <row r="32">
      <c r="A32" s="40" t="s">
        <v>34</v>
      </c>
      <c r="B32" s="38">
        <f>D8+D9+D10+D11+D12+D13+L8+L9+L10+L11+L12+L13</f>
        <v>6</v>
      </c>
      <c r="M32" s="3" t="str">
        <f>C41</f>
        <v>Nakkeost</v>
      </c>
      <c r="N32" s="3">
        <f>B128</f>
        <v>4</v>
      </c>
      <c r="O32" s="3">
        <f>B125</f>
        <v>3</v>
      </c>
      <c r="P32" s="3">
        <f>B126</f>
        <v>1</v>
      </c>
      <c r="Q32" s="3">
        <f>B127</f>
        <v>0</v>
      </c>
      <c r="R32" s="3">
        <f>B122</f>
        <v>11</v>
      </c>
      <c r="S32" s="3">
        <f>B123</f>
        <v>3</v>
      </c>
      <c r="T32" s="3">
        <f>B124</f>
        <v>8</v>
      </c>
      <c r="U32" s="3">
        <f>B121</f>
        <v>10</v>
      </c>
    </row>
    <row r="33">
      <c r="A33" s="40" t="s">
        <v>41</v>
      </c>
      <c r="B33" s="38">
        <f>F8+F9+F10+F11+F12+F13+J8+J9+J10+J11+J12+J13</f>
        <v>10</v>
      </c>
      <c r="M33" s="3" t="str">
        <f t="shared" ref="M33:M37" si="21">A3</f>
        <v>Kindelooney</v>
      </c>
      <c r="N33" s="3">
        <f>B148</f>
        <v>4</v>
      </c>
      <c r="O33" s="3">
        <f>B145</f>
        <v>0</v>
      </c>
      <c r="P33" s="3">
        <f>B146</f>
        <v>3</v>
      </c>
      <c r="Q33" s="3">
        <f>B147</f>
        <v>1</v>
      </c>
      <c r="R33" s="3">
        <f>B142</f>
        <v>7</v>
      </c>
      <c r="S33" s="3">
        <f>B143</f>
        <v>11</v>
      </c>
      <c r="T33" s="3">
        <f>B144</f>
        <v>-4</v>
      </c>
      <c r="U33" s="3">
        <f>B141</f>
        <v>3</v>
      </c>
    </row>
    <row r="34">
      <c r="A34" s="40" t="s">
        <v>44</v>
      </c>
      <c r="B34" s="38">
        <f>IF(B32&gt;B33,"+"&amp;(B32-B33),B32-B33)</f>
        <v>-4</v>
      </c>
      <c r="M34" s="3" t="str">
        <f t="shared" si="21"/>
        <v/>
      </c>
      <c r="N34" s="3">
        <f>B168</f>
        <v>0</v>
      </c>
      <c r="O34" s="3">
        <f>B165</f>
        <v>0</v>
      </c>
      <c r="P34" s="3">
        <f>B166</f>
        <v>0</v>
      </c>
      <c r="Q34" s="3">
        <f>B167</f>
        <v>0</v>
      </c>
      <c r="R34" s="3">
        <f>B162</f>
        <v>0</v>
      </c>
      <c r="S34" s="3">
        <f>B163</f>
        <v>0</v>
      </c>
      <c r="T34" s="3">
        <f>B164</f>
        <v>0</v>
      </c>
      <c r="U34" s="3">
        <f>B161</f>
        <v>0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0</v>
      </c>
      <c r="M35" s="3" t="str">
        <f t="shared" si="21"/>
        <v/>
      </c>
      <c r="N35" s="3">
        <f>B188</f>
        <v>0</v>
      </c>
      <c r="O35" s="3">
        <f>B185</f>
        <v>0</v>
      </c>
      <c r="P35" s="3">
        <f>B186</f>
        <v>0</v>
      </c>
      <c r="Q35" s="3">
        <f>B187</f>
        <v>0</v>
      </c>
      <c r="R35" s="3">
        <f>B182</f>
        <v>0</v>
      </c>
      <c r="S35" s="3">
        <f>B183</f>
        <v>0</v>
      </c>
      <c r="T35" s="3">
        <f>B184</f>
        <v>0</v>
      </c>
      <c r="U35" s="3">
        <f>B181</f>
        <v>0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2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2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4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10</v>
      </c>
      <c r="C41" s="48" t="str">
        <f>A2</f>
        <v>Nakkeost</v>
      </c>
    </row>
    <row r="42">
      <c r="A42" s="40" t="s">
        <v>34</v>
      </c>
      <c r="B42" s="38">
        <f>F8+D14+D15+D16+D17+D18+J8+L14+L15+L16+L17+L18</f>
        <v>11</v>
      </c>
    </row>
    <row r="43">
      <c r="A43" s="40" t="s">
        <v>41</v>
      </c>
      <c r="B43" s="38">
        <f>D8+F14+F15+F16+F17+F18+L8+J14+J15+J16+J17+J18</f>
        <v>3</v>
      </c>
    </row>
    <row r="44">
      <c r="A44" s="40" t="s">
        <v>44</v>
      </c>
      <c r="B44" s="38" t="str">
        <f>IF(B42&gt;B43,"+"&amp;(B42-B43),B42-B43)</f>
        <v>+8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0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0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0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Kindelooney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/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/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HeinAir</v>
      </c>
      <c r="D100" s="8">
        <f t="shared" ref="D100:D105" si="22">D8</f>
        <v>1</v>
      </c>
      <c r="E100" s="8"/>
      <c r="F100" s="70">
        <f t="shared" ref="F100:F105" si="23">F8</f>
        <v>3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2</v>
      </c>
      <c r="C101" s="71"/>
      <c r="D101">
        <f t="shared" si="22"/>
        <v>3</v>
      </c>
      <c r="F101" s="72">
        <f t="shared" si="23"/>
        <v>3</v>
      </c>
    </row>
    <row r="102">
      <c r="A102" s="2" t="s">
        <v>34</v>
      </c>
      <c r="B102" s="3">
        <f>SUM(D100:D111)</f>
        <v>6</v>
      </c>
      <c r="C102" s="71"/>
      <c r="D102" t="str">
        <f t="shared" si="22"/>
        <v/>
      </c>
      <c r="F102" s="72" t="str">
        <f t="shared" si="23"/>
        <v/>
      </c>
    </row>
    <row r="103">
      <c r="A103" s="2" t="s">
        <v>41</v>
      </c>
      <c r="B103" s="3">
        <f>SUM(F100:F111)</f>
        <v>10</v>
      </c>
      <c r="C103" s="71"/>
      <c r="D103" t="str">
        <f t="shared" si="22"/>
        <v/>
      </c>
      <c r="F103" s="72" t="str">
        <f t="shared" si="23"/>
        <v/>
      </c>
    </row>
    <row r="104">
      <c r="A104" s="2" t="s">
        <v>44</v>
      </c>
      <c r="B104" s="3">
        <f>B102-B103</f>
        <v>-4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0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2</v>
      </c>
      <c r="C106" s="71"/>
      <c r="D106">
        <f t="shared" ref="D106:D111" si="24">L8</f>
        <v>0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2</v>
      </c>
      <c r="C107" s="71"/>
      <c r="D107">
        <f t="shared" si="24"/>
        <v>2</v>
      </c>
      <c r="F107" s="72">
        <f t="shared" si="25"/>
        <v>2</v>
      </c>
    </row>
    <row r="108">
      <c r="A108" s="2" t="s">
        <v>69</v>
      </c>
      <c r="B108" s="3">
        <f>12-COUNTBLANK(D100:D111)
</f>
        <v>4</v>
      </c>
      <c r="C108" s="71"/>
      <c r="D108" t="str">
        <f t="shared" si="24"/>
        <v/>
      </c>
      <c r="F108" s="72" t="str">
        <f t="shared" si="25"/>
        <v/>
      </c>
    </row>
    <row r="109">
      <c r="C109" s="71"/>
      <c r="D109" t="str">
        <f t="shared" si="24"/>
        <v/>
      </c>
      <c r="F109" s="72" t="str">
        <f t="shared" si="25"/>
        <v/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Nakkeost</v>
      </c>
      <c r="D120" s="8">
        <f>F8</f>
        <v>3</v>
      </c>
      <c r="E120" s="8"/>
      <c r="F120" s="10">
        <f>D8</f>
        <v>1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10</v>
      </c>
      <c r="C121" s="71"/>
      <c r="D121">
        <f t="shared" ref="D121:D125" si="26">D14</f>
        <v>2</v>
      </c>
      <c r="F121" s="72">
        <f t="shared" ref="F121:F125" si="27">F14</f>
        <v>2</v>
      </c>
    </row>
    <row r="122">
      <c r="A122" s="2" t="s">
        <v>34</v>
      </c>
      <c r="B122" s="3">
        <f>SUM(D120:D131)</f>
        <v>11</v>
      </c>
      <c r="C122" s="71"/>
      <c r="D122" t="str">
        <f t="shared" si="26"/>
        <v/>
      </c>
      <c r="F122" s="72" t="str">
        <f t="shared" si="27"/>
        <v/>
      </c>
    </row>
    <row r="123">
      <c r="A123" s="2" t="s">
        <v>41</v>
      </c>
      <c r="B123" s="3">
        <f>SUM(F120:F131)</f>
        <v>3</v>
      </c>
      <c r="C123" s="71"/>
      <c r="D123" t="str">
        <f t="shared" si="26"/>
        <v/>
      </c>
      <c r="F123" s="72" t="str">
        <f t="shared" si="27"/>
        <v/>
      </c>
    </row>
    <row r="124">
      <c r="A124" s="2" t="s">
        <v>44</v>
      </c>
      <c r="B124" s="3">
        <f>B122-B123</f>
        <v>8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3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1</v>
      </c>
      <c r="C126" s="71"/>
      <c r="D126">
        <f>J8</f>
        <v>2</v>
      </c>
      <c r="F126" s="72">
        <f>L8</f>
        <v>0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0</v>
      </c>
      <c r="C127" s="71"/>
      <c r="D127">
        <f t="shared" ref="D127:D131" si="28">L14</f>
        <v>4</v>
      </c>
      <c r="F127" s="72">
        <f t="shared" ref="F127:F131" si="29">J14</f>
        <v>0</v>
      </c>
    </row>
    <row r="128">
      <c r="A128" s="2" t="s">
        <v>69</v>
      </c>
      <c r="B128" s="3">
        <f>12-COUNTBLANK(D120:D131)
</f>
        <v>4</v>
      </c>
      <c r="C128" s="71"/>
      <c r="D128" t="str">
        <f t="shared" si="28"/>
        <v/>
      </c>
      <c r="F128" s="72" t="str">
        <f t="shared" si="29"/>
        <v/>
      </c>
    </row>
    <row r="129">
      <c r="C129" s="71"/>
      <c r="D129" t="str">
        <f t="shared" si="28"/>
        <v/>
      </c>
      <c r="F129" s="72" t="str">
        <f t="shared" si="29"/>
        <v/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Kindelooney</v>
      </c>
      <c r="D140" s="8">
        <f>F9</f>
        <v>3</v>
      </c>
      <c r="E140" s="8"/>
      <c r="F140" s="10">
        <f>D9</f>
        <v>3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3</v>
      </c>
      <c r="C141" s="71"/>
      <c r="D141">
        <f>F14</f>
        <v>2</v>
      </c>
      <c r="F141" s="72">
        <f>D14</f>
        <v>2</v>
      </c>
    </row>
    <row r="142">
      <c r="A142" s="2" t="s">
        <v>34</v>
      </c>
      <c r="B142" s="3">
        <f>SUM(D140:D151)</f>
        <v>7</v>
      </c>
      <c r="C142" s="71"/>
      <c r="D142" t="str">
        <f t="shared" ref="D142:D145" si="30">D19</f>
        <v/>
      </c>
      <c r="F142" s="72" t="str">
        <f t="shared" ref="F142:F145" si="31">F19</f>
        <v/>
      </c>
    </row>
    <row r="143">
      <c r="A143" s="2" t="s">
        <v>41</v>
      </c>
      <c r="B143" s="3">
        <f>SUM(F140:F151)</f>
        <v>11</v>
      </c>
      <c r="C143" s="71"/>
      <c r="D143" t="str">
        <f t="shared" si="30"/>
        <v/>
      </c>
      <c r="F143" s="72" t="str">
        <f t="shared" si="31"/>
        <v/>
      </c>
    </row>
    <row r="144">
      <c r="A144" s="2" t="s">
        <v>44</v>
      </c>
      <c r="B144" s="3">
        <f>B142-B143</f>
        <v>-4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0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3</v>
      </c>
      <c r="C146" s="71"/>
      <c r="D146">
        <f>J9</f>
        <v>2</v>
      </c>
      <c r="F146" s="72">
        <f>L9</f>
        <v>2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1</v>
      </c>
      <c r="C147" s="71"/>
      <c r="D147">
        <f>J14</f>
        <v>0</v>
      </c>
      <c r="F147" s="72">
        <f>L14</f>
        <v>4</v>
      </c>
    </row>
    <row r="148">
      <c r="A148" s="2" t="s">
        <v>69</v>
      </c>
      <c r="B148" s="3">
        <f>12-COUNTBLANK(D140:D151)
</f>
        <v>4</v>
      </c>
      <c r="C148" s="71"/>
      <c r="D148" t="str">
        <f t="shared" ref="D148:D151" si="32">L19</f>
        <v/>
      </c>
      <c r="F148" s="72" t="str">
        <f t="shared" ref="F148:F151" si="33">J19</f>
        <v/>
      </c>
    </row>
    <row r="149">
      <c r="C149" s="71"/>
      <c r="D149" t="str">
        <f t="shared" si="32"/>
        <v/>
      </c>
      <c r="F149" s="72" t="str">
        <f t="shared" si="33"/>
        <v/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/>
      </c>
      <c r="D160" s="8" t="str">
        <f>F10</f>
        <v/>
      </c>
      <c r="E160" s="8"/>
      <c r="F160" s="10" t="str">
        <f>D10</f>
        <v/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0</v>
      </c>
      <c r="C161" s="71"/>
      <c r="D161" t="str">
        <f>F15</f>
        <v/>
      </c>
      <c r="F161" s="72" t="str">
        <f>D15</f>
        <v/>
      </c>
    </row>
    <row r="162">
      <c r="A162" s="2" t="s">
        <v>34</v>
      </c>
      <c r="B162" s="3">
        <f>SUM(D160:D171)</f>
        <v>0</v>
      </c>
      <c r="C162" s="71"/>
      <c r="D162" t="str">
        <f>F19</f>
        <v/>
      </c>
      <c r="F162" s="72" t="str">
        <f>D19</f>
        <v/>
      </c>
    </row>
    <row r="163">
      <c r="A163" s="2" t="s">
        <v>41</v>
      </c>
      <c r="B163" s="3">
        <f>SUM(F160:F171)</f>
        <v>0</v>
      </c>
      <c r="C163" s="71"/>
      <c r="D163" t="str">
        <f t="shared" ref="D163:D165" si="34">D23</f>
        <v/>
      </c>
      <c r="F163" s="72" t="str">
        <f t="shared" ref="F163:F165" si="35">F23</f>
        <v/>
      </c>
    </row>
    <row r="164">
      <c r="A164" s="2" t="s">
        <v>44</v>
      </c>
      <c r="B164" s="3">
        <f>B162-B163</f>
        <v>0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0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0</v>
      </c>
      <c r="C166" s="71"/>
      <c r="D166" t="str">
        <f>J10</f>
        <v/>
      </c>
      <c r="F166" s="72" t="str">
        <f>L10</f>
        <v/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0</v>
      </c>
      <c r="C167" s="71"/>
      <c r="D167" t="str">
        <f>J15</f>
        <v/>
      </c>
      <c r="F167" s="72" t="str">
        <f>L15</f>
        <v/>
      </c>
    </row>
    <row r="168">
      <c r="A168" s="2" t="s">
        <v>69</v>
      </c>
      <c r="B168" s="3">
        <f>12-COUNTBLANK(D160:D171)
</f>
        <v>0</v>
      </c>
      <c r="C168" s="71"/>
      <c r="D168" t="str">
        <f>J19</f>
        <v/>
      </c>
      <c r="F168" s="72" t="str">
        <f>L19</f>
        <v/>
      </c>
    </row>
    <row r="169">
      <c r="C169" s="71"/>
      <c r="D169" t="str">
        <f t="shared" ref="D169:D171" si="36">L23</f>
        <v/>
      </c>
      <c r="F169" s="72" t="str">
        <f t="shared" ref="F169:F171" si="37">J23</f>
        <v/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/>
      </c>
      <c r="D180" s="8" t="str">
        <f>F11</f>
        <v/>
      </c>
      <c r="E180" s="8"/>
      <c r="F180" s="10" t="str">
        <f>D11</f>
        <v/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0</v>
      </c>
      <c r="C181" s="71"/>
      <c r="D181" t="str">
        <f>F16</f>
        <v/>
      </c>
      <c r="F181" s="72" t="str">
        <f>D16</f>
        <v/>
      </c>
    </row>
    <row r="182">
      <c r="A182" s="2" t="s">
        <v>34</v>
      </c>
      <c r="B182" s="3">
        <f>SUM(D180:D191)</f>
        <v>0</v>
      </c>
      <c r="C182" s="71"/>
      <c r="D182" t="str">
        <f>F20</f>
        <v/>
      </c>
      <c r="F182" s="72" t="str">
        <f>D20</f>
        <v/>
      </c>
    </row>
    <row r="183">
      <c r="A183" s="2" t="s">
        <v>41</v>
      </c>
      <c r="B183" s="3">
        <f>SUM(F180:F191)</f>
        <v>0</v>
      </c>
      <c r="C183" s="71"/>
      <c r="D183" t="str">
        <f>F23</f>
        <v/>
      </c>
      <c r="F183" s="72" t="str">
        <f>D23</f>
        <v/>
      </c>
    </row>
    <row r="184">
      <c r="A184" s="2" t="s">
        <v>44</v>
      </c>
      <c r="B184" s="3">
        <f>B182-B183</f>
        <v>0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0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0</v>
      </c>
      <c r="C186" s="71"/>
      <c r="D186" t="str">
        <f>J11</f>
        <v/>
      </c>
      <c r="F186" s="72" t="str">
        <f>L11</f>
        <v/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0</v>
      </c>
      <c r="C187" s="71"/>
      <c r="D187" t="str">
        <f>J16</f>
        <v/>
      </c>
      <c r="F187" s="72" t="str">
        <f>L16</f>
        <v/>
      </c>
    </row>
    <row r="188">
      <c r="A188" s="2" t="s">
        <v>69</v>
      </c>
      <c r="B188" s="3">
        <f>12-COUNTBLANK(D180:D191)
</f>
        <v>0</v>
      </c>
      <c r="C188" s="71"/>
      <c r="D188" t="str">
        <f>J20</f>
        <v/>
      </c>
      <c r="F188" s="72" t="str">
        <f>L20</f>
        <v/>
      </c>
    </row>
    <row r="189">
      <c r="C189" s="71"/>
      <c r="D189" t="str">
        <f>J23</f>
        <v/>
      </c>
      <c r="F189" s="72" t="str">
        <f>L23</f>
        <v/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8" t="s">
        <v>43</v>
      </c>
      <c r="B1" s="4"/>
    </row>
    <row r="2">
      <c r="A2" s="78" t="s">
        <v>47</v>
      </c>
      <c r="B2" s="4"/>
    </row>
    <row r="3">
      <c r="A3" s="78" t="s">
        <v>8</v>
      </c>
      <c r="B3" s="4"/>
    </row>
    <row r="4">
      <c r="B4" s="4"/>
    </row>
    <row r="5"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Schulle</v>
      </c>
      <c r="D8" s="1">
        <v>1.0</v>
      </c>
      <c r="E8" s="9" t="s">
        <v>11</v>
      </c>
      <c r="F8" s="1">
        <v>0.0</v>
      </c>
      <c r="G8" t="str">
        <f t="shared" ref="G8:G13" si="1">A2</f>
        <v>Romanista</v>
      </c>
      <c r="I8" s="7" t="str">
        <f t="shared" ref="I8:I13" si="2">A2</f>
        <v>Romanista</v>
      </c>
      <c r="J8" s="1">
        <v>2.0</v>
      </c>
      <c r="K8" s="9" t="s">
        <v>11</v>
      </c>
      <c r="L8" s="1">
        <v>0.0</v>
      </c>
      <c r="M8" t="str">
        <f>A1</f>
        <v>Schulle</v>
      </c>
    </row>
    <row r="9">
      <c r="C9" s="7" t="str">
        <f>A1</f>
        <v>Schulle</v>
      </c>
      <c r="D9" s="1">
        <v>2.0</v>
      </c>
      <c r="E9" s="9" t="s">
        <v>11</v>
      </c>
      <c r="F9" s="1">
        <v>1.0</v>
      </c>
      <c r="G9" t="str">
        <f t="shared" si="1"/>
        <v>Arcisas</v>
      </c>
      <c r="I9" s="7" t="str">
        <f t="shared" si="2"/>
        <v>Arcisas</v>
      </c>
      <c r="J9" s="1">
        <v>2.0</v>
      </c>
      <c r="K9" s="9" t="s">
        <v>11</v>
      </c>
      <c r="L9" s="1">
        <v>3.0</v>
      </c>
      <c r="M9" t="str">
        <f>A1</f>
        <v>Schulle</v>
      </c>
    </row>
    <row r="10">
      <c r="C10" s="7" t="str">
        <f>A1</f>
        <v>Schulle</v>
      </c>
      <c r="D10" s="1"/>
      <c r="E10" s="9" t="s">
        <v>11</v>
      </c>
      <c r="F10" s="1"/>
      <c r="G10" t="str">
        <f t="shared" si="1"/>
        <v/>
      </c>
      <c r="I10" s="7" t="str">
        <f t="shared" si="2"/>
        <v/>
      </c>
      <c r="J10" s="1"/>
      <c r="K10" s="9" t="s">
        <v>11</v>
      </c>
      <c r="L10" s="1"/>
      <c r="M10" t="str">
        <f>A1</f>
        <v>Schulle</v>
      </c>
    </row>
    <row r="11">
      <c r="C11" s="7" t="str">
        <f>A1</f>
        <v>Schulle</v>
      </c>
      <c r="D11" s="1"/>
      <c r="E11" s="9" t="s">
        <v>11</v>
      </c>
      <c r="F11" s="1"/>
      <c r="G11" t="str">
        <f t="shared" si="1"/>
        <v/>
      </c>
      <c r="I11" s="7" t="str">
        <f t="shared" si="2"/>
        <v/>
      </c>
      <c r="J11" s="1"/>
      <c r="K11" s="9" t="s">
        <v>11</v>
      </c>
      <c r="L11" s="1"/>
      <c r="M11" t="str">
        <f>A1</f>
        <v>Schulle</v>
      </c>
    </row>
    <row r="12">
      <c r="C12" s="7" t="str">
        <f>A1</f>
        <v>Schulle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Schulle</v>
      </c>
    </row>
    <row r="13">
      <c r="C13" s="7" t="str">
        <f t="shared" ref="C13:C14" si="3">A1</f>
        <v>Schulle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Schulle</v>
      </c>
    </row>
    <row r="14">
      <c r="C14" s="7" t="str">
        <f t="shared" si="3"/>
        <v>Romanista</v>
      </c>
      <c r="D14" s="1">
        <v>2.0</v>
      </c>
      <c r="E14" s="9" t="s">
        <v>11</v>
      </c>
      <c r="F14" s="1">
        <v>1.0</v>
      </c>
      <c r="G14" t="str">
        <f t="shared" ref="G14:G18" si="5">A3</f>
        <v>Arcisas</v>
      </c>
      <c r="I14" s="7" t="str">
        <f t="shared" ref="I14:I18" si="6">A3</f>
        <v>Arcisas</v>
      </c>
      <c r="J14" s="1">
        <v>1.0</v>
      </c>
      <c r="K14" s="9" t="s">
        <v>11</v>
      </c>
      <c r="L14" s="1">
        <v>0.0</v>
      </c>
      <c r="M14" t="str">
        <f t="shared" si="4"/>
        <v>Romanista</v>
      </c>
    </row>
    <row r="15">
      <c r="C15" s="7" t="str">
        <f>A2</f>
        <v>Romanista</v>
      </c>
      <c r="D15" s="1"/>
      <c r="E15" s="9" t="s">
        <v>11</v>
      </c>
      <c r="F15" s="1"/>
      <c r="G15" t="str">
        <f t="shared" si="5"/>
        <v/>
      </c>
      <c r="I15" s="7" t="str">
        <f t="shared" si="6"/>
        <v/>
      </c>
      <c r="J15" s="1"/>
      <c r="K15" s="9" t="s">
        <v>11</v>
      </c>
      <c r="L15" s="1"/>
      <c r="M15" t="str">
        <f>A2</f>
        <v>Romanista</v>
      </c>
    </row>
    <row r="16">
      <c r="C16" s="7" t="str">
        <f>A2</f>
        <v>Romanista</v>
      </c>
      <c r="D16" s="1"/>
      <c r="E16" s="9" t="s">
        <v>11</v>
      </c>
      <c r="F16" s="1"/>
      <c r="G16" t="str">
        <f t="shared" si="5"/>
        <v/>
      </c>
      <c r="I16" s="7" t="str">
        <f t="shared" si="6"/>
        <v/>
      </c>
      <c r="J16" s="1"/>
      <c r="K16" s="9" t="s">
        <v>11</v>
      </c>
      <c r="L16" s="1"/>
      <c r="M16" t="str">
        <f>A2</f>
        <v>Romanista</v>
      </c>
    </row>
    <row r="17">
      <c r="C17" s="7" t="str">
        <f>A2</f>
        <v>Romanista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Romanista</v>
      </c>
    </row>
    <row r="18">
      <c r="C18" s="7" t="str">
        <f t="shared" ref="C18:C19" si="7">A2</f>
        <v>Romanista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Romanista</v>
      </c>
    </row>
    <row r="19">
      <c r="C19" s="7" t="str">
        <f t="shared" si="7"/>
        <v>Arcisas</v>
      </c>
      <c r="D19" s="3"/>
      <c r="E19" s="9" t="s">
        <v>11</v>
      </c>
      <c r="F19" s="3"/>
      <c r="G19" t="str">
        <f t="shared" ref="G19:G22" si="9">A4</f>
        <v/>
      </c>
      <c r="I19" s="7" t="str">
        <f t="shared" ref="I19:I22" si="10">A4</f>
        <v/>
      </c>
      <c r="J19" s="1"/>
      <c r="K19" s="9" t="s">
        <v>11</v>
      </c>
      <c r="L19" s="1"/>
      <c r="M19" t="str">
        <f t="shared" si="8"/>
        <v>Arcisas</v>
      </c>
    </row>
    <row r="20">
      <c r="C20" s="7" t="str">
        <f>A3</f>
        <v>Arcisas</v>
      </c>
      <c r="D20" s="1"/>
      <c r="E20" s="9" t="s">
        <v>11</v>
      </c>
      <c r="F20" s="1"/>
      <c r="G20" t="str">
        <f t="shared" si="9"/>
        <v/>
      </c>
      <c r="I20" s="7" t="str">
        <f t="shared" si="10"/>
        <v/>
      </c>
      <c r="J20" s="3"/>
      <c r="K20" s="9" t="s">
        <v>11</v>
      </c>
      <c r="L20" s="3"/>
      <c r="M20" t="str">
        <f>A3</f>
        <v>Arcisas</v>
      </c>
    </row>
    <row r="21">
      <c r="C21" s="7" t="str">
        <f>A3</f>
        <v>Arcisas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Arcisas</v>
      </c>
    </row>
    <row r="22">
      <c r="C22" s="7" t="str">
        <f t="shared" ref="C22:C23" si="11">A3</f>
        <v>Arcisas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Arcisas</v>
      </c>
    </row>
    <row r="23">
      <c r="C23" s="7" t="str">
        <f t="shared" si="11"/>
        <v/>
      </c>
      <c r="D23" s="1"/>
      <c r="E23" s="9" t="s">
        <v>11</v>
      </c>
      <c r="F23" s="1"/>
      <c r="G23" t="str">
        <f t="shared" ref="G23:G25" si="13">A5</f>
        <v/>
      </c>
      <c r="I23" s="7" t="str">
        <f t="shared" ref="I23:I25" si="14">A5</f>
        <v/>
      </c>
      <c r="J23" s="1"/>
      <c r="K23" s="9" t="s">
        <v>11</v>
      </c>
      <c r="L23" s="1"/>
      <c r="M23" t="str">
        <f t="shared" si="12"/>
        <v/>
      </c>
    </row>
    <row r="24">
      <c r="C24" s="7" t="str">
        <f>A4</f>
        <v/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/>
      </c>
    </row>
    <row r="25">
      <c r="C25" s="7" t="str">
        <f t="shared" ref="C25:C26" si="15">A4</f>
        <v/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/>
      </c>
    </row>
    <row r="26">
      <c r="C26" s="7" t="str">
        <f t="shared" si="15"/>
        <v/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/>
      </c>
    </row>
    <row r="27">
      <c r="C27" s="7" t="str">
        <f t="shared" ref="C27:C28" si="19">A5</f>
        <v/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/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9</v>
      </c>
      <c r="C31" s="48" t="str">
        <f>A1</f>
        <v>Schulle</v>
      </c>
      <c r="M31" s="3" t="str">
        <f>C31</f>
        <v>Schulle</v>
      </c>
      <c r="N31" s="3">
        <f>B108</f>
        <v>4</v>
      </c>
      <c r="O31" s="3">
        <f>B105</f>
        <v>3</v>
      </c>
      <c r="P31" s="3">
        <f>B106</f>
        <v>0</v>
      </c>
      <c r="Q31" s="3">
        <f>B107</f>
        <v>1</v>
      </c>
      <c r="R31" s="3">
        <f>B102</f>
        <v>6</v>
      </c>
      <c r="S31" s="3">
        <f>B103</f>
        <v>5</v>
      </c>
      <c r="T31" s="3">
        <f>B104</f>
        <v>1</v>
      </c>
      <c r="U31" s="3">
        <f>B101</f>
        <v>9</v>
      </c>
    </row>
    <row r="32">
      <c r="A32" s="40" t="s">
        <v>34</v>
      </c>
      <c r="B32" s="38">
        <f>D8+D9+D10+D11+D12+D13+L8+L9+L10+L11+L12+L13</f>
        <v>6</v>
      </c>
      <c r="M32" s="3" t="str">
        <f>C41</f>
        <v>Romanista</v>
      </c>
      <c r="N32" s="3">
        <f>B128</f>
        <v>4</v>
      </c>
      <c r="O32" s="3">
        <f>B125</f>
        <v>2</v>
      </c>
      <c r="P32" s="3">
        <f>B126</f>
        <v>0</v>
      </c>
      <c r="Q32" s="3">
        <f>B127</f>
        <v>2</v>
      </c>
      <c r="R32" s="3">
        <f>B122</f>
        <v>4</v>
      </c>
      <c r="S32" s="3">
        <f>B123</f>
        <v>3</v>
      </c>
      <c r="T32" s="3">
        <f>B124</f>
        <v>1</v>
      </c>
      <c r="U32" s="3">
        <f>B121</f>
        <v>6</v>
      </c>
    </row>
    <row r="33">
      <c r="A33" s="40" t="s">
        <v>41</v>
      </c>
      <c r="B33" s="38">
        <f>F8+F9+F10+F11+F12+F13+J8+J9+J10+J11+J12+J13</f>
        <v>5</v>
      </c>
      <c r="M33" s="3" t="str">
        <f t="shared" ref="M33:M37" si="21">A3</f>
        <v>Arcisas</v>
      </c>
      <c r="N33" s="3">
        <f>B148</f>
        <v>4</v>
      </c>
      <c r="O33" s="3">
        <f>B145</f>
        <v>1</v>
      </c>
      <c r="P33" s="3">
        <f>B146</f>
        <v>0</v>
      </c>
      <c r="Q33" s="3">
        <f>B147</f>
        <v>3</v>
      </c>
      <c r="R33" s="3">
        <f>B142</f>
        <v>5</v>
      </c>
      <c r="S33" s="3">
        <f>B143</f>
        <v>7</v>
      </c>
      <c r="T33" s="3">
        <f>B144</f>
        <v>-2</v>
      </c>
      <c r="U33" s="3">
        <f>B141</f>
        <v>3</v>
      </c>
    </row>
    <row r="34">
      <c r="A34" s="40" t="s">
        <v>44</v>
      </c>
      <c r="B34" s="38" t="str">
        <f>IF(B32&gt;B33,"+"&amp;(B32-B33),B32-B33)</f>
        <v>+1</v>
      </c>
      <c r="M34" s="3" t="str">
        <f t="shared" si="21"/>
        <v/>
      </c>
      <c r="N34" s="3">
        <f>B168</f>
        <v>0</v>
      </c>
      <c r="O34" s="3">
        <f>B165</f>
        <v>0</v>
      </c>
      <c r="P34" s="3">
        <f>B166</f>
        <v>0</v>
      </c>
      <c r="Q34" s="3">
        <f>B167</f>
        <v>0</v>
      </c>
      <c r="R34" s="3">
        <f>B162</f>
        <v>0</v>
      </c>
      <c r="S34" s="3">
        <f>B163</f>
        <v>0</v>
      </c>
      <c r="T34" s="3">
        <f>B164</f>
        <v>0</v>
      </c>
      <c r="U34" s="3">
        <f>B161</f>
        <v>0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3</v>
      </c>
      <c r="M35" s="3" t="str">
        <f t="shared" si="21"/>
        <v/>
      </c>
      <c r="N35" s="3">
        <f>B188</f>
        <v>0</v>
      </c>
      <c r="O35" s="3">
        <f>B185</f>
        <v>0</v>
      </c>
      <c r="P35" s="3">
        <f>B186</f>
        <v>0</v>
      </c>
      <c r="Q35" s="3">
        <f>B187</f>
        <v>0</v>
      </c>
      <c r="R35" s="3">
        <f>B182</f>
        <v>0</v>
      </c>
      <c r="S35" s="3">
        <f>B183</f>
        <v>0</v>
      </c>
      <c r="T35" s="3">
        <f>B184</f>
        <v>0</v>
      </c>
      <c r="U35" s="3">
        <f>B181</f>
        <v>0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0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1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4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6</v>
      </c>
      <c r="C41" s="48" t="str">
        <f>A2</f>
        <v>Romanista</v>
      </c>
    </row>
    <row r="42">
      <c r="A42" s="40" t="s">
        <v>34</v>
      </c>
      <c r="B42" s="38">
        <f>F8+D14+D15+D16+D17+D18+J8+L14+L15+L16+L17+L18</f>
        <v>4</v>
      </c>
    </row>
    <row r="43">
      <c r="A43" s="40" t="s">
        <v>41</v>
      </c>
      <c r="B43" s="38">
        <f>D8+F14+F15+F16+F17+F18+L8+J14+J15+J16+J17+J18</f>
        <v>3</v>
      </c>
    </row>
    <row r="44">
      <c r="A44" s="40" t="s">
        <v>44</v>
      </c>
      <c r="B44" s="38" t="str">
        <f>IF(B42&gt;B43,"+"&amp;(B42-B43),B42-B43)</f>
        <v>+1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0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0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0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Arcisas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/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/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Schulle</v>
      </c>
      <c r="D100" s="8">
        <f t="shared" ref="D100:D105" si="22">D8</f>
        <v>1</v>
      </c>
      <c r="E100" s="8"/>
      <c r="F100" s="70">
        <f t="shared" ref="F100:F105" si="23">F8</f>
        <v>0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9</v>
      </c>
      <c r="C101" s="71"/>
      <c r="D101">
        <f t="shared" si="22"/>
        <v>2</v>
      </c>
      <c r="F101" s="72">
        <f t="shared" si="23"/>
        <v>1</v>
      </c>
    </row>
    <row r="102">
      <c r="A102" s="2" t="s">
        <v>34</v>
      </c>
      <c r="B102" s="3">
        <f>SUM(D100:D111)</f>
        <v>6</v>
      </c>
      <c r="C102" s="71"/>
      <c r="D102" t="str">
        <f t="shared" si="22"/>
        <v/>
      </c>
      <c r="F102" s="72" t="str">
        <f t="shared" si="23"/>
        <v/>
      </c>
    </row>
    <row r="103">
      <c r="A103" s="2" t="s">
        <v>41</v>
      </c>
      <c r="B103" s="3">
        <f>SUM(F100:F111)</f>
        <v>5</v>
      </c>
      <c r="C103" s="71"/>
      <c r="D103" t="str">
        <f t="shared" si="22"/>
        <v/>
      </c>
      <c r="F103" s="72" t="str">
        <f t="shared" si="23"/>
        <v/>
      </c>
    </row>
    <row r="104">
      <c r="A104" s="2" t="s">
        <v>44</v>
      </c>
      <c r="B104" s="3">
        <f>B102-B103</f>
        <v>1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3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0</v>
      </c>
      <c r="C106" s="71"/>
      <c r="D106">
        <f t="shared" ref="D106:D111" si="24">L8</f>
        <v>0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1</v>
      </c>
      <c r="C107" s="71"/>
      <c r="D107">
        <f t="shared" si="24"/>
        <v>3</v>
      </c>
      <c r="F107" s="72">
        <f t="shared" si="25"/>
        <v>2</v>
      </c>
    </row>
    <row r="108">
      <c r="A108" s="2" t="s">
        <v>69</v>
      </c>
      <c r="B108" s="3">
        <f>12-COUNTBLANK(D100:D111)
</f>
        <v>4</v>
      </c>
      <c r="C108" s="71"/>
      <c r="D108" t="str">
        <f t="shared" si="24"/>
        <v/>
      </c>
      <c r="F108" s="72" t="str">
        <f t="shared" si="25"/>
        <v/>
      </c>
    </row>
    <row r="109">
      <c r="C109" s="71"/>
      <c r="D109" t="str">
        <f t="shared" si="24"/>
        <v/>
      </c>
      <c r="F109" s="72" t="str">
        <f t="shared" si="25"/>
        <v/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Romanista</v>
      </c>
      <c r="D120" s="8">
        <f>F8</f>
        <v>0</v>
      </c>
      <c r="E120" s="8"/>
      <c r="F120" s="10">
        <f>D8</f>
        <v>1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6</v>
      </c>
      <c r="C121" s="71"/>
      <c r="D121">
        <f t="shared" ref="D121:D125" si="26">D14</f>
        <v>2</v>
      </c>
      <c r="F121" s="72">
        <f t="shared" ref="F121:F125" si="27">F14</f>
        <v>1</v>
      </c>
    </row>
    <row r="122">
      <c r="A122" s="2" t="s">
        <v>34</v>
      </c>
      <c r="B122" s="3">
        <f>SUM(D120:D131)</f>
        <v>4</v>
      </c>
      <c r="C122" s="71"/>
      <c r="D122" t="str">
        <f t="shared" si="26"/>
        <v/>
      </c>
      <c r="F122" s="72" t="str">
        <f t="shared" si="27"/>
        <v/>
      </c>
    </row>
    <row r="123">
      <c r="A123" s="2" t="s">
        <v>41</v>
      </c>
      <c r="B123" s="3">
        <f>SUM(F120:F131)</f>
        <v>3</v>
      </c>
      <c r="C123" s="71"/>
      <c r="D123" t="str">
        <f t="shared" si="26"/>
        <v/>
      </c>
      <c r="F123" s="72" t="str">
        <f t="shared" si="27"/>
        <v/>
      </c>
    </row>
    <row r="124">
      <c r="A124" s="2" t="s">
        <v>44</v>
      </c>
      <c r="B124" s="3">
        <f>B122-B123</f>
        <v>1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2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0</v>
      </c>
      <c r="C126" s="71"/>
      <c r="D126">
        <f>J8</f>
        <v>2</v>
      </c>
      <c r="F126" s="72">
        <f>L8</f>
        <v>0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2</v>
      </c>
      <c r="C127" s="71"/>
      <c r="D127">
        <f t="shared" ref="D127:D131" si="28">L14</f>
        <v>0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4</v>
      </c>
      <c r="C128" s="71"/>
      <c r="D128" t="str">
        <f t="shared" si="28"/>
        <v/>
      </c>
      <c r="F128" s="72" t="str">
        <f t="shared" si="29"/>
        <v/>
      </c>
    </row>
    <row r="129">
      <c r="C129" s="71"/>
      <c r="D129" t="str">
        <f t="shared" si="28"/>
        <v/>
      </c>
      <c r="F129" s="72" t="str">
        <f t="shared" si="29"/>
        <v/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Arcisas</v>
      </c>
      <c r="D140" s="8">
        <f>F9</f>
        <v>1</v>
      </c>
      <c r="E140" s="8"/>
      <c r="F140" s="10">
        <f>D9</f>
        <v>2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3</v>
      </c>
      <c r="C141" s="71"/>
      <c r="D141">
        <f>F14</f>
        <v>1</v>
      </c>
      <c r="F141" s="72">
        <f>D14</f>
        <v>2</v>
      </c>
    </row>
    <row r="142">
      <c r="A142" s="2" t="s">
        <v>34</v>
      </c>
      <c r="B142" s="3">
        <f>SUM(D140:D151)</f>
        <v>5</v>
      </c>
      <c r="C142" s="71"/>
      <c r="D142" t="str">
        <f t="shared" ref="D142:D145" si="30">D19</f>
        <v/>
      </c>
      <c r="F142" s="72" t="str">
        <f t="shared" ref="F142:F145" si="31">F19</f>
        <v/>
      </c>
    </row>
    <row r="143">
      <c r="A143" s="2" t="s">
        <v>41</v>
      </c>
      <c r="B143" s="3">
        <f>SUM(F140:F151)</f>
        <v>7</v>
      </c>
      <c r="C143" s="71"/>
      <c r="D143" t="str">
        <f t="shared" si="30"/>
        <v/>
      </c>
      <c r="F143" s="72" t="str">
        <f t="shared" si="31"/>
        <v/>
      </c>
    </row>
    <row r="144">
      <c r="A144" s="2" t="s">
        <v>44</v>
      </c>
      <c r="B144" s="3">
        <f>B142-B143</f>
        <v>-2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0</v>
      </c>
      <c r="C146" s="71"/>
      <c r="D146">
        <f>J9</f>
        <v>2</v>
      </c>
      <c r="F146" s="72">
        <f>L9</f>
        <v>3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3</v>
      </c>
      <c r="C147" s="71"/>
      <c r="D147">
        <f>J14</f>
        <v>1</v>
      </c>
      <c r="F147" s="72">
        <f>L14</f>
        <v>0</v>
      </c>
    </row>
    <row r="148">
      <c r="A148" s="2" t="s">
        <v>69</v>
      </c>
      <c r="B148" s="3">
        <f>12-COUNTBLANK(D140:D151)
</f>
        <v>4</v>
      </c>
      <c r="C148" s="71"/>
      <c r="D148" t="str">
        <f t="shared" ref="D148:D151" si="32">L19</f>
        <v/>
      </c>
      <c r="F148" s="72" t="str">
        <f t="shared" ref="F148:F151" si="33">J19</f>
        <v/>
      </c>
    </row>
    <row r="149">
      <c r="C149" s="71"/>
      <c r="D149" t="str">
        <f t="shared" si="32"/>
        <v/>
      </c>
      <c r="F149" s="72" t="str">
        <f t="shared" si="33"/>
        <v/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/>
      </c>
      <c r="D160" s="8" t="str">
        <f>F10</f>
        <v/>
      </c>
      <c r="E160" s="8"/>
      <c r="F160" s="10" t="str">
        <f>D10</f>
        <v/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0</v>
      </c>
      <c r="C161" s="71"/>
      <c r="D161" t="str">
        <f>F15</f>
        <v/>
      </c>
      <c r="F161" s="72" t="str">
        <f>D15</f>
        <v/>
      </c>
    </row>
    <row r="162">
      <c r="A162" s="2" t="s">
        <v>34</v>
      </c>
      <c r="B162" s="3">
        <f>SUM(D160:D171)</f>
        <v>0</v>
      </c>
      <c r="C162" s="71"/>
      <c r="D162" t="str">
        <f>F19</f>
        <v/>
      </c>
      <c r="F162" s="72" t="str">
        <f>D19</f>
        <v/>
      </c>
    </row>
    <row r="163">
      <c r="A163" s="2" t="s">
        <v>41</v>
      </c>
      <c r="B163" s="3">
        <f>SUM(F160:F171)</f>
        <v>0</v>
      </c>
      <c r="C163" s="71"/>
      <c r="D163" t="str">
        <f t="shared" ref="D163:D165" si="34">D23</f>
        <v/>
      </c>
      <c r="F163" s="72" t="str">
        <f t="shared" ref="F163:F165" si="35">F23</f>
        <v/>
      </c>
    </row>
    <row r="164">
      <c r="A164" s="2" t="s">
        <v>44</v>
      </c>
      <c r="B164" s="3">
        <f>B162-B163</f>
        <v>0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0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0</v>
      </c>
      <c r="C166" s="71"/>
      <c r="D166" t="str">
        <f>J10</f>
        <v/>
      </c>
      <c r="F166" s="72" t="str">
        <f>L10</f>
        <v/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0</v>
      </c>
      <c r="C167" s="71"/>
      <c r="D167" t="str">
        <f>J15</f>
        <v/>
      </c>
      <c r="F167" s="72" t="str">
        <f>L15</f>
        <v/>
      </c>
    </row>
    <row r="168">
      <c r="A168" s="2" t="s">
        <v>69</v>
      </c>
      <c r="B168" s="3">
        <f>12-COUNTBLANK(D160:D171)
</f>
        <v>0</v>
      </c>
      <c r="C168" s="71"/>
      <c r="D168" t="str">
        <f>J19</f>
        <v/>
      </c>
      <c r="F168" s="72" t="str">
        <f>L19</f>
        <v/>
      </c>
    </row>
    <row r="169">
      <c r="C169" s="71"/>
      <c r="D169" t="str">
        <f t="shared" ref="D169:D171" si="36">L23</f>
        <v/>
      </c>
      <c r="F169" s="72" t="str">
        <f t="shared" ref="F169:F171" si="37">J23</f>
        <v/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/>
      </c>
      <c r="D180" s="8" t="str">
        <f>F11</f>
        <v/>
      </c>
      <c r="E180" s="8"/>
      <c r="F180" s="10" t="str">
        <f>D11</f>
        <v/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0</v>
      </c>
      <c r="C181" s="71"/>
      <c r="D181" t="str">
        <f>F16</f>
        <v/>
      </c>
      <c r="F181" s="72" t="str">
        <f>D16</f>
        <v/>
      </c>
    </row>
    <row r="182">
      <c r="A182" s="2" t="s">
        <v>34</v>
      </c>
      <c r="B182" s="3">
        <f>SUM(D180:D191)</f>
        <v>0</v>
      </c>
      <c r="C182" s="71"/>
      <c r="D182" t="str">
        <f>F20</f>
        <v/>
      </c>
      <c r="F182" s="72" t="str">
        <f>D20</f>
        <v/>
      </c>
    </row>
    <row r="183">
      <c r="A183" s="2" t="s">
        <v>41</v>
      </c>
      <c r="B183" s="3">
        <f>SUM(F180:F191)</f>
        <v>0</v>
      </c>
      <c r="C183" s="71"/>
      <c r="D183" t="str">
        <f>F23</f>
        <v/>
      </c>
      <c r="F183" s="72" t="str">
        <f>D23</f>
        <v/>
      </c>
    </row>
    <row r="184">
      <c r="A184" s="2" t="s">
        <v>44</v>
      </c>
      <c r="B184" s="3">
        <f>B182-B183</f>
        <v>0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0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0</v>
      </c>
      <c r="C186" s="71"/>
      <c r="D186" t="str">
        <f>J11</f>
        <v/>
      </c>
      <c r="F186" s="72" t="str">
        <f>L11</f>
        <v/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0</v>
      </c>
      <c r="C187" s="71"/>
      <c r="D187" t="str">
        <f>J16</f>
        <v/>
      </c>
      <c r="F187" s="72" t="str">
        <f>L16</f>
        <v/>
      </c>
    </row>
    <row r="188">
      <c r="A188" s="2" t="s">
        <v>69</v>
      </c>
      <c r="B188" s="3">
        <f>12-COUNTBLANK(D180:D191)
</f>
        <v>0</v>
      </c>
      <c r="C188" s="71"/>
      <c r="D188" t="str">
        <f>J20</f>
        <v/>
      </c>
      <c r="F188" s="72" t="str">
        <f>L20</f>
        <v/>
      </c>
    </row>
    <row r="189">
      <c r="C189" s="71"/>
      <c r="D189" t="str">
        <f>J23</f>
        <v/>
      </c>
      <c r="F189" s="72" t="str">
        <f>L23</f>
        <v/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7" width="4.43"/>
    <col customWidth="1" min="9" max="13" width="4.43"/>
  </cols>
  <sheetData>
    <row r="1">
      <c r="A1" t="str">
        <f>GroupTables!V33</f>
        <v>Team Oelkohold</v>
      </c>
      <c r="B1" s="2" t="s">
        <v>61</v>
      </c>
    </row>
    <row r="2">
      <c r="A2" t="str">
        <f>GroupTables!V39</f>
        <v>dior</v>
      </c>
      <c r="B2" s="2" t="s">
        <v>43</v>
      </c>
    </row>
    <row r="3">
      <c r="A3" t="str">
        <f>GroupTables!V45</f>
        <v>Nakkeost</v>
      </c>
      <c r="B3" s="2" t="s">
        <v>46</v>
      </c>
    </row>
    <row r="4">
      <c r="A4" t="str">
        <f>GroupTables!V51</f>
        <v>Schulle</v>
      </c>
      <c r="B4" s="2" t="s">
        <v>60</v>
      </c>
    </row>
    <row r="5">
      <c r="D5" s="2" t="s">
        <v>91</v>
      </c>
      <c r="H5" s="2" t="s">
        <v>25</v>
      </c>
    </row>
    <row r="6">
      <c r="G6" s="2" t="s">
        <v>92</v>
      </c>
    </row>
    <row r="7">
      <c r="D7" s="80" t="s">
        <v>61</v>
      </c>
      <c r="E7" s="2">
        <v>4.0</v>
      </c>
      <c r="F7" s="2">
        <v>1.0</v>
      </c>
      <c r="G7">
        <f t="shared" ref="G7:G8" si="1">E7+F7</f>
        <v>5</v>
      </c>
    </row>
    <row r="8">
      <c r="D8" s="81" t="s">
        <v>43</v>
      </c>
      <c r="E8" s="2">
        <v>1.0</v>
      </c>
      <c r="F8" s="2">
        <v>3.0</v>
      </c>
      <c r="G8">
        <f t="shared" si="1"/>
        <v>4</v>
      </c>
      <c r="M8" s="2" t="s">
        <v>92</v>
      </c>
    </row>
    <row r="9">
      <c r="E9" s="8"/>
      <c r="F9" s="8"/>
      <c r="G9" s="8"/>
      <c r="H9" s="81" t="s">
        <v>61</v>
      </c>
      <c r="I9" s="2">
        <v>2.0</v>
      </c>
      <c r="J9" s="2">
        <v>2.0</v>
      </c>
      <c r="K9" s="2">
        <v>1.0</v>
      </c>
      <c r="L9" s="2">
        <v>1.0</v>
      </c>
      <c r="M9">
        <f t="shared" ref="M9:M10" si="2">SUM(I9:L9)</f>
        <v>6</v>
      </c>
      <c r="N9" s="2" t="s">
        <v>93</v>
      </c>
    </row>
    <row r="10">
      <c r="E10" s="20"/>
      <c r="F10" s="20"/>
      <c r="G10" s="20"/>
      <c r="H10" s="82" t="s">
        <v>46</v>
      </c>
      <c r="I10" s="2">
        <v>2.0</v>
      </c>
      <c r="J10" s="2">
        <v>2.0</v>
      </c>
      <c r="K10" s="2">
        <v>1.0</v>
      </c>
      <c r="L10" s="2">
        <v>1.0</v>
      </c>
      <c r="M10">
        <f t="shared" si="2"/>
        <v>6</v>
      </c>
    </row>
    <row r="11">
      <c r="D11" s="80" t="s">
        <v>46</v>
      </c>
      <c r="E11" s="2">
        <v>5.0</v>
      </c>
      <c r="F11" s="2">
        <v>2.0</v>
      </c>
      <c r="G11">
        <f t="shared" ref="G11:G12" si="3">E11+F11</f>
        <v>7</v>
      </c>
    </row>
    <row r="12">
      <c r="D12" s="81" t="s">
        <v>60</v>
      </c>
      <c r="E12" s="2">
        <v>0.0</v>
      </c>
      <c r="F12" s="2">
        <v>0.0</v>
      </c>
      <c r="G12">
        <f t="shared" si="3"/>
        <v>0</v>
      </c>
    </row>
    <row r="13">
      <c r="G13" s="2" t="s">
        <v>92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6" max="6" width="3.43"/>
    <col customWidth="1" min="8" max="11" width="4.43"/>
    <col customWidth="1" min="13" max="16" width="4.43"/>
    <col customWidth="1" min="18" max="21" width="4.43"/>
    <col customWidth="1" min="23" max="26" width="4.43"/>
    <col customWidth="1" min="28" max="31" width="4.43"/>
  </cols>
  <sheetData>
    <row r="1">
      <c r="A1" s="2" t="s">
        <v>94</v>
      </c>
      <c r="B1" s="2" t="s">
        <v>95</v>
      </c>
      <c r="C1" s="2"/>
      <c r="D1" s="2" t="s">
        <v>96</v>
      </c>
      <c r="E1" s="2" t="s">
        <v>97</v>
      </c>
      <c r="G1" s="2" t="s">
        <v>95</v>
      </c>
      <c r="H1" s="3"/>
      <c r="I1" s="3"/>
      <c r="J1" s="3"/>
      <c r="K1" s="3"/>
      <c r="L1" s="2" t="s">
        <v>97</v>
      </c>
      <c r="M1" s="3"/>
      <c r="N1" s="3"/>
      <c r="O1" s="3"/>
      <c r="P1" s="3"/>
      <c r="Q1" s="2" t="s">
        <v>1</v>
      </c>
      <c r="V1" s="2" t="s">
        <v>2</v>
      </c>
      <c r="AA1" s="2" t="s">
        <v>91</v>
      </c>
    </row>
    <row r="2">
      <c r="A2" s="2"/>
      <c r="B2" s="2"/>
      <c r="D2" s="2"/>
      <c r="E2" s="2"/>
      <c r="G2" s="2"/>
      <c r="H2" s="1" t="s">
        <v>98</v>
      </c>
      <c r="I2" s="1" t="s">
        <v>99</v>
      </c>
      <c r="J2" s="1" t="s">
        <v>100</v>
      </c>
      <c r="K2" s="1" t="s">
        <v>92</v>
      </c>
      <c r="M2" s="1" t="s">
        <v>98</v>
      </c>
      <c r="N2" s="1" t="s">
        <v>99</v>
      </c>
      <c r="O2" s="1" t="s">
        <v>100</v>
      </c>
      <c r="P2" s="1" t="s">
        <v>92</v>
      </c>
      <c r="R2" s="1" t="s">
        <v>98</v>
      </c>
      <c r="S2" s="1" t="s">
        <v>99</v>
      </c>
      <c r="T2" s="1" t="s">
        <v>100</v>
      </c>
      <c r="U2" s="1" t="s">
        <v>92</v>
      </c>
      <c r="W2" s="1" t="s">
        <v>98</v>
      </c>
      <c r="X2" s="1" t="s">
        <v>99</v>
      </c>
      <c r="Y2" s="1" t="s">
        <v>100</v>
      </c>
      <c r="Z2" s="1" t="s">
        <v>92</v>
      </c>
      <c r="AB2" s="1" t="s">
        <v>98</v>
      </c>
      <c r="AC2" s="1" t="s">
        <v>99</v>
      </c>
      <c r="AD2" s="1" t="s">
        <v>100</v>
      </c>
      <c r="AE2" s="1" t="s">
        <v>92</v>
      </c>
    </row>
    <row r="3">
      <c r="A3" s="2" t="s">
        <v>101</v>
      </c>
      <c r="B3" s="2" t="s">
        <v>46</v>
      </c>
      <c r="D3" s="2" t="s">
        <v>102</v>
      </c>
      <c r="E3" s="2" t="s">
        <v>57</v>
      </c>
      <c r="G3" s="2" t="s">
        <v>46</v>
      </c>
      <c r="H3" s="1">
        <v>0.0</v>
      </c>
      <c r="I3" s="1">
        <v>4.0</v>
      </c>
      <c r="J3" s="3"/>
      <c r="K3" s="3">
        <f>H3+H4</f>
        <v>3</v>
      </c>
      <c r="L3" s="2" t="s">
        <v>57</v>
      </c>
      <c r="M3" s="1">
        <v>2.0</v>
      </c>
      <c r="N3" s="1">
        <v>1.0</v>
      </c>
      <c r="O3" s="3"/>
      <c r="P3" s="3">
        <f t="shared" ref="P3:P4" si="1">M3+N3</f>
        <v>3</v>
      </c>
      <c r="Q3" s="83" t="s">
        <v>7</v>
      </c>
      <c r="R3" s="1">
        <v>3.0</v>
      </c>
      <c r="S3" s="1">
        <v>1.0</v>
      </c>
      <c r="T3" s="3"/>
      <c r="U3" s="3">
        <f t="shared" ref="U3:U4" si="2">R3+S3</f>
        <v>4</v>
      </c>
      <c r="V3" s="83" t="s">
        <v>7</v>
      </c>
      <c r="W3" s="1">
        <v>3.0</v>
      </c>
      <c r="X3" s="1">
        <v>1.0</v>
      </c>
      <c r="Y3" s="1">
        <v>9.0</v>
      </c>
      <c r="Z3" s="3">
        <f t="shared" ref="Z3:Z4" si="3">W3+X3</f>
        <v>4</v>
      </c>
      <c r="AA3" s="2" t="s">
        <v>7</v>
      </c>
      <c r="AB3" s="1">
        <v>1.0</v>
      </c>
      <c r="AC3" s="1">
        <v>2.0</v>
      </c>
      <c r="AD3" s="1"/>
      <c r="AE3" s="3">
        <f t="shared" ref="AE3:AE4" si="4">AB3+AC3</f>
        <v>3</v>
      </c>
    </row>
    <row r="4">
      <c r="A4" s="2" t="s">
        <v>103</v>
      </c>
      <c r="B4" s="2" t="s">
        <v>28</v>
      </c>
      <c r="D4" s="2" t="s">
        <v>104</v>
      </c>
      <c r="E4" s="2" t="s">
        <v>7</v>
      </c>
      <c r="G4" s="83" t="s">
        <v>28</v>
      </c>
      <c r="H4" s="1">
        <v>3.0</v>
      </c>
      <c r="I4" s="1">
        <v>3.0</v>
      </c>
      <c r="J4" s="3"/>
      <c r="K4" s="3">
        <f>I3+I4</f>
        <v>7</v>
      </c>
      <c r="L4" s="84" t="s">
        <v>7</v>
      </c>
      <c r="M4" s="1">
        <v>5.0</v>
      </c>
      <c r="N4" s="1">
        <v>4.0</v>
      </c>
      <c r="O4" s="3"/>
      <c r="P4" s="3">
        <f t="shared" si="1"/>
        <v>9</v>
      </c>
      <c r="Q4" s="2" t="s">
        <v>31</v>
      </c>
      <c r="R4" s="1">
        <v>1.0</v>
      </c>
      <c r="S4" s="1">
        <v>1.0</v>
      </c>
      <c r="T4" s="3"/>
      <c r="U4" s="3">
        <f t="shared" si="2"/>
        <v>2</v>
      </c>
      <c r="V4" s="2" t="s">
        <v>40</v>
      </c>
      <c r="W4" s="1">
        <v>3.0</v>
      </c>
      <c r="X4" s="1">
        <v>1.0</v>
      </c>
      <c r="Y4" s="1">
        <v>8.0</v>
      </c>
      <c r="Z4" s="3">
        <f t="shared" si="3"/>
        <v>4</v>
      </c>
      <c r="AA4" s="83" t="s">
        <v>28</v>
      </c>
      <c r="AB4" s="1">
        <v>4.0</v>
      </c>
      <c r="AC4" s="1">
        <v>1.0</v>
      </c>
      <c r="AD4" s="1"/>
      <c r="AE4" s="3">
        <f t="shared" si="4"/>
        <v>5</v>
      </c>
    </row>
    <row r="5">
      <c r="A5" s="2" t="s">
        <v>109</v>
      </c>
      <c r="B5" s="2" t="s">
        <v>49</v>
      </c>
      <c r="D5" s="2" t="s">
        <v>110</v>
      </c>
      <c r="E5" s="2" t="s">
        <v>62</v>
      </c>
      <c r="H5" s="1" t="s">
        <v>98</v>
      </c>
      <c r="I5" s="1" t="s">
        <v>99</v>
      </c>
      <c r="J5" s="1" t="s">
        <v>100</v>
      </c>
      <c r="K5" s="1" t="s">
        <v>92</v>
      </c>
      <c r="M5" s="1" t="s">
        <v>98</v>
      </c>
      <c r="N5" s="1" t="s">
        <v>99</v>
      </c>
      <c r="O5" s="1" t="s">
        <v>100</v>
      </c>
      <c r="P5" s="1" t="s">
        <v>92</v>
      </c>
      <c r="R5" s="1" t="s">
        <v>98</v>
      </c>
      <c r="S5" s="1" t="s">
        <v>99</v>
      </c>
      <c r="T5" s="1" t="s">
        <v>100</v>
      </c>
      <c r="U5" s="1" t="s">
        <v>92</v>
      </c>
      <c r="W5" s="1" t="s">
        <v>98</v>
      </c>
      <c r="X5" s="1" t="s">
        <v>99</v>
      </c>
      <c r="Y5" s="1" t="s">
        <v>100</v>
      </c>
      <c r="Z5" s="1" t="s">
        <v>92</v>
      </c>
      <c r="AB5" s="1" t="s">
        <v>98</v>
      </c>
      <c r="AC5" s="1" t="s">
        <v>99</v>
      </c>
      <c r="AD5" s="1" t="s">
        <v>100</v>
      </c>
      <c r="AE5" s="1" t="s">
        <v>92</v>
      </c>
    </row>
    <row r="6">
      <c r="A6" s="2" t="s">
        <v>111</v>
      </c>
      <c r="B6" s="2" t="s">
        <v>101</v>
      </c>
      <c r="D6" s="2" t="s">
        <v>103</v>
      </c>
      <c r="E6" s="2" t="s">
        <v>31</v>
      </c>
      <c r="G6" s="83" t="s">
        <v>49</v>
      </c>
      <c r="H6" s="1">
        <v>4.0</v>
      </c>
      <c r="I6" s="1">
        <v>4.0</v>
      </c>
      <c r="J6" s="3"/>
      <c r="K6" s="3">
        <f>H6+H7</f>
        <v>7</v>
      </c>
      <c r="L6" s="2" t="s">
        <v>62</v>
      </c>
      <c r="M6" s="1">
        <v>0.0</v>
      </c>
      <c r="N6" s="1">
        <v>0.0</v>
      </c>
      <c r="O6" s="3"/>
      <c r="P6" s="3">
        <f t="shared" ref="P6:P7" si="5">M6+N6</f>
        <v>0</v>
      </c>
      <c r="Q6" s="83" t="s">
        <v>40</v>
      </c>
      <c r="R6" s="1">
        <v>2.0</v>
      </c>
      <c r="S6" s="1">
        <v>2.0</v>
      </c>
      <c r="T6" s="3"/>
      <c r="U6" s="3">
        <f t="shared" ref="U6:U7" si="6">R6+S6</f>
        <v>4</v>
      </c>
      <c r="V6" s="2" t="s">
        <v>39</v>
      </c>
      <c r="W6" s="1">
        <v>0.0</v>
      </c>
      <c r="X6" s="1">
        <v>2.0</v>
      </c>
      <c r="Y6" s="3"/>
      <c r="Z6" s="3">
        <f t="shared" ref="Z6:Z7" si="7">W6+X6</f>
        <v>2</v>
      </c>
      <c r="AA6" s="2" t="s">
        <v>32</v>
      </c>
      <c r="AB6" s="1">
        <v>0.0</v>
      </c>
      <c r="AC6" s="1">
        <v>3.0</v>
      </c>
      <c r="AD6" s="3"/>
      <c r="AE6" s="3">
        <f t="shared" ref="AE6:AE7" si="8">AB6+AC6</f>
        <v>3</v>
      </c>
    </row>
    <row r="7">
      <c r="A7" s="2" t="s">
        <v>73</v>
      </c>
      <c r="B7" s="2" t="s">
        <v>48</v>
      </c>
      <c r="D7" s="2" t="s">
        <v>109</v>
      </c>
      <c r="E7" s="2" t="s">
        <v>40</v>
      </c>
      <c r="G7" s="2" t="s">
        <v>101</v>
      </c>
      <c r="H7" s="1">
        <v>3.0</v>
      </c>
      <c r="I7" s="1">
        <v>2.0</v>
      </c>
      <c r="J7" s="3"/>
      <c r="K7" s="3">
        <f>I6+I7</f>
        <v>6</v>
      </c>
      <c r="L7" s="84" t="s">
        <v>31</v>
      </c>
      <c r="M7" s="1">
        <v>1.0</v>
      </c>
      <c r="N7" s="1">
        <v>0.0</v>
      </c>
      <c r="O7" s="3"/>
      <c r="P7" s="3">
        <f t="shared" si="5"/>
        <v>1</v>
      </c>
      <c r="Q7" s="2" t="s">
        <v>60</v>
      </c>
      <c r="R7" s="1">
        <v>1.0</v>
      </c>
      <c r="S7" s="1">
        <v>1.0</v>
      </c>
      <c r="T7" s="3"/>
      <c r="U7" s="3">
        <f t="shared" si="6"/>
        <v>2</v>
      </c>
      <c r="V7" s="83" t="s">
        <v>28</v>
      </c>
      <c r="W7" s="1">
        <v>2.0</v>
      </c>
      <c r="X7" s="1">
        <v>2.0</v>
      </c>
      <c r="Y7" s="3"/>
      <c r="Z7" s="3">
        <f t="shared" si="7"/>
        <v>4</v>
      </c>
      <c r="AA7" s="2" t="s">
        <v>114</v>
      </c>
      <c r="AB7" s="1">
        <v>3.0</v>
      </c>
      <c r="AC7" s="1">
        <v>3.0</v>
      </c>
      <c r="AD7" s="3"/>
      <c r="AE7" s="3">
        <f t="shared" si="8"/>
        <v>6</v>
      </c>
    </row>
    <row r="8">
      <c r="A8" s="2" t="s">
        <v>8</v>
      </c>
      <c r="B8" s="2" t="s">
        <v>73</v>
      </c>
      <c r="D8" s="2" t="s">
        <v>111</v>
      </c>
      <c r="E8" s="2" t="s">
        <v>8</v>
      </c>
      <c r="H8" s="3"/>
      <c r="I8" s="3"/>
      <c r="J8" s="3"/>
      <c r="K8" s="3"/>
      <c r="M8" s="1" t="s">
        <v>98</v>
      </c>
      <c r="N8" s="1" t="s">
        <v>99</v>
      </c>
      <c r="O8" s="1" t="s">
        <v>100</v>
      </c>
      <c r="P8" s="1" t="s">
        <v>92</v>
      </c>
      <c r="R8" s="1" t="s">
        <v>98</v>
      </c>
      <c r="S8" s="1" t="s">
        <v>99</v>
      </c>
      <c r="T8" s="1" t="s">
        <v>100</v>
      </c>
      <c r="U8" s="1" t="s">
        <v>92</v>
      </c>
      <c r="W8" s="1" t="s">
        <v>98</v>
      </c>
      <c r="X8" s="1" t="s">
        <v>99</v>
      </c>
      <c r="Y8" s="1" t="s">
        <v>100</v>
      </c>
      <c r="Z8" s="1" t="s">
        <v>92</v>
      </c>
    </row>
    <row r="9">
      <c r="A9" s="2" t="s">
        <v>7</v>
      </c>
      <c r="D9" s="2" t="s">
        <v>8</v>
      </c>
      <c r="E9" s="2" t="s">
        <v>10</v>
      </c>
      <c r="H9" s="3"/>
      <c r="I9" s="3"/>
      <c r="J9" s="3"/>
      <c r="K9" s="3"/>
      <c r="L9" s="83" t="s">
        <v>40</v>
      </c>
      <c r="M9" s="1">
        <v>3.0</v>
      </c>
      <c r="N9" s="1">
        <v>3.0</v>
      </c>
      <c r="O9" s="3"/>
      <c r="P9" s="3">
        <f t="shared" ref="P9:P10" si="9">M9+N9</f>
        <v>6</v>
      </c>
      <c r="Q9" s="2" t="s">
        <v>47</v>
      </c>
      <c r="R9" s="1">
        <v>0.0</v>
      </c>
      <c r="S9" s="1">
        <v>0.0</v>
      </c>
      <c r="T9" s="3"/>
      <c r="U9" s="3">
        <f t="shared" ref="U9:U10" si="10">R9+S9</f>
        <v>0</v>
      </c>
      <c r="V9" s="83" t="s">
        <v>32</v>
      </c>
      <c r="W9" s="1">
        <v>1.0</v>
      </c>
      <c r="X9" s="1">
        <v>3.0</v>
      </c>
      <c r="Y9" s="3"/>
      <c r="Z9" s="3">
        <f t="shared" ref="Z9:Z10" si="11">W9+X9</f>
        <v>4</v>
      </c>
    </row>
    <row r="10">
      <c r="A10" s="2" t="s">
        <v>5</v>
      </c>
      <c r="D10" s="2" t="s">
        <v>7</v>
      </c>
      <c r="E10" s="2" t="s">
        <v>60</v>
      </c>
      <c r="H10" s="3"/>
      <c r="I10" s="3"/>
      <c r="J10" s="3"/>
      <c r="K10" s="3"/>
      <c r="L10" s="2" t="s">
        <v>8</v>
      </c>
      <c r="M10" s="1">
        <v>1.0</v>
      </c>
      <c r="N10" s="1">
        <v>3.0</v>
      </c>
      <c r="O10" s="3"/>
      <c r="P10" s="3">
        <f t="shared" si="9"/>
        <v>4</v>
      </c>
      <c r="Q10" s="83" t="s">
        <v>39</v>
      </c>
      <c r="R10" s="1">
        <v>4.0</v>
      </c>
      <c r="S10" s="1">
        <v>4.0</v>
      </c>
      <c r="T10" s="3"/>
      <c r="U10" s="3">
        <f t="shared" si="10"/>
        <v>8</v>
      </c>
      <c r="V10" s="2" t="s">
        <v>33</v>
      </c>
      <c r="W10" s="1">
        <v>1.0</v>
      </c>
      <c r="X10" s="1">
        <v>2.0</v>
      </c>
      <c r="Y10" s="3"/>
      <c r="Z10" s="3">
        <f t="shared" si="11"/>
        <v>3</v>
      </c>
    </row>
    <row r="11">
      <c r="A11" s="2" t="s">
        <v>0</v>
      </c>
      <c r="D11" s="2" t="s">
        <v>5</v>
      </c>
      <c r="E11" s="2" t="s">
        <v>47</v>
      </c>
      <c r="H11" s="3"/>
      <c r="I11" s="3"/>
      <c r="J11" s="3"/>
      <c r="K11" s="3"/>
      <c r="M11" s="1" t="s">
        <v>98</v>
      </c>
      <c r="N11" s="1" t="s">
        <v>99</v>
      </c>
      <c r="O11" s="1" t="s">
        <v>100</v>
      </c>
      <c r="P11" s="1" t="s">
        <v>92</v>
      </c>
      <c r="R11" s="1" t="s">
        <v>98</v>
      </c>
      <c r="S11" s="1" t="s">
        <v>99</v>
      </c>
      <c r="T11" s="1" t="s">
        <v>100</v>
      </c>
      <c r="U11" s="1" t="s">
        <v>92</v>
      </c>
      <c r="W11" s="1" t="s">
        <v>98</v>
      </c>
      <c r="X11" s="1" t="s">
        <v>99</v>
      </c>
      <c r="Y11" s="1" t="s">
        <v>100</v>
      </c>
      <c r="Z11" s="1" t="s">
        <v>92</v>
      </c>
    </row>
    <row r="12">
      <c r="A12" s="2" t="s">
        <v>48</v>
      </c>
      <c r="D12" s="2" t="s">
        <v>0</v>
      </c>
      <c r="E12" s="2" t="s">
        <v>5</v>
      </c>
      <c r="H12" s="3"/>
      <c r="I12" s="3"/>
      <c r="J12" s="3"/>
      <c r="K12" s="3"/>
      <c r="L12" s="2" t="s">
        <v>10</v>
      </c>
      <c r="M12" s="1">
        <v>1.0</v>
      </c>
      <c r="N12" s="1">
        <v>1.0</v>
      </c>
      <c r="O12" s="3"/>
      <c r="P12" s="3">
        <f t="shared" ref="P12:P13" si="12">M12+N12</f>
        <v>2</v>
      </c>
      <c r="Q12" s="2" t="s">
        <v>54</v>
      </c>
      <c r="R12" s="1">
        <v>1.0</v>
      </c>
      <c r="S12" s="1">
        <v>0.0</v>
      </c>
      <c r="T12" s="3"/>
      <c r="U12" s="3">
        <f t="shared" ref="U12:U13" si="13">R12+S12</f>
        <v>1</v>
      </c>
      <c r="V12" s="2" t="s">
        <v>29</v>
      </c>
      <c r="W12" s="1">
        <v>1.0</v>
      </c>
      <c r="X12" s="1">
        <v>0.0</v>
      </c>
      <c r="Y12" s="3"/>
      <c r="Z12" s="3">
        <f t="shared" ref="Z12:Z13" si="14">W12+X12</f>
        <v>1</v>
      </c>
    </row>
    <row r="13">
      <c r="A13" s="2" t="s">
        <v>37</v>
      </c>
      <c r="C13" s="2"/>
      <c r="D13" s="2" t="s">
        <v>37</v>
      </c>
      <c r="E13" s="2" t="s">
        <v>109</v>
      </c>
      <c r="H13" s="3"/>
      <c r="I13" s="3"/>
      <c r="J13" s="3"/>
      <c r="K13" s="3"/>
      <c r="L13" s="83" t="s">
        <v>60</v>
      </c>
      <c r="M13" s="1">
        <v>2.0</v>
      </c>
      <c r="N13" s="1">
        <v>2.0</v>
      </c>
      <c r="O13" s="3"/>
      <c r="P13" s="3">
        <f t="shared" si="12"/>
        <v>4</v>
      </c>
      <c r="Q13" s="83" t="s">
        <v>28</v>
      </c>
      <c r="R13" s="1">
        <v>1.0</v>
      </c>
      <c r="S13" s="1">
        <v>4.0</v>
      </c>
      <c r="T13" s="3"/>
      <c r="U13" s="3">
        <f t="shared" si="13"/>
        <v>5</v>
      </c>
      <c r="V13" s="83" t="s">
        <v>114</v>
      </c>
      <c r="W13" s="1">
        <v>2.0</v>
      </c>
      <c r="X13" s="1">
        <v>2.0</v>
      </c>
      <c r="Y13" s="3"/>
      <c r="Z13" s="3">
        <f t="shared" si="14"/>
        <v>4</v>
      </c>
    </row>
    <row r="14">
      <c r="A14" s="2" t="s">
        <v>39</v>
      </c>
      <c r="C14" s="2"/>
      <c r="D14" s="2" t="s">
        <v>39</v>
      </c>
      <c r="E14" s="2" t="s">
        <v>39</v>
      </c>
      <c r="H14" s="3"/>
      <c r="I14" s="3"/>
      <c r="J14" s="3"/>
      <c r="K14" s="3"/>
      <c r="M14" s="1" t="s">
        <v>98</v>
      </c>
      <c r="N14" s="1" t="s">
        <v>99</v>
      </c>
      <c r="O14" s="1" t="s">
        <v>100</v>
      </c>
      <c r="P14" s="1" t="s">
        <v>92</v>
      </c>
      <c r="R14" s="1" t="s">
        <v>98</v>
      </c>
      <c r="S14" s="1" t="s">
        <v>99</v>
      </c>
      <c r="T14" s="1" t="s">
        <v>100</v>
      </c>
      <c r="U14" s="1" t="s">
        <v>92</v>
      </c>
    </row>
    <row r="15">
      <c r="A15" s="2" t="s">
        <v>43</v>
      </c>
      <c r="C15" s="2"/>
      <c r="D15" s="2" t="s">
        <v>43</v>
      </c>
      <c r="E15" s="2" t="s">
        <v>54</v>
      </c>
      <c r="H15" s="3"/>
      <c r="I15" s="3"/>
      <c r="J15" s="3"/>
      <c r="K15" s="3"/>
      <c r="L15" s="83" t="s">
        <v>47</v>
      </c>
      <c r="M15" s="1">
        <v>3.0</v>
      </c>
      <c r="N15" s="1">
        <v>1.0</v>
      </c>
      <c r="O15" s="3"/>
      <c r="P15" s="3">
        <f t="shared" ref="P15:P16" si="15">M15+N15</f>
        <v>4</v>
      </c>
      <c r="Q15" s="83" t="s">
        <v>32</v>
      </c>
      <c r="R15" s="1">
        <v>1.0</v>
      </c>
      <c r="S15" s="1">
        <v>1.0</v>
      </c>
      <c r="T15" s="3"/>
      <c r="U15" s="3">
        <f t="shared" ref="U15:U16" si="16">R15+S15</f>
        <v>2</v>
      </c>
      <c r="AA15" s="2" t="s">
        <v>35</v>
      </c>
    </row>
    <row r="16">
      <c r="A16" s="2" t="s">
        <v>46</v>
      </c>
      <c r="C16" s="2"/>
      <c r="D16" s="2" t="s">
        <v>31</v>
      </c>
      <c r="E16" s="2" t="s">
        <v>61</v>
      </c>
      <c r="H16" s="3"/>
      <c r="I16" s="3"/>
      <c r="J16" s="3"/>
      <c r="K16" s="3"/>
      <c r="L16" s="2" t="s">
        <v>5</v>
      </c>
      <c r="M16" s="1">
        <v>0.0</v>
      </c>
      <c r="N16" s="1">
        <v>2.0</v>
      </c>
      <c r="O16" s="3"/>
      <c r="P16" s="3">
        <f t="shared" si="15"/>
        <v>2</v>
      </c>
      <c r="Q16" s="2" t="s">
        <v>58</v>
      </c>
      <c r="R16" s="1">
        <v>0.0</v>
      </c>
      <c r="S16" s="1">
        <v>0.0</v>
      </c>
      <c r="T16" s="3"/>
      <c r="U16" s="3">
        <f t="shared" si="16"/>
        <v>0</v>
      </c>
      <c r="AB16" s="1" t="s">
        <v>98</v>
      </c>
      <c r="AC16" s="1" t="s">
        <v>99</v>
      </c>
      <c r="AD16" s="1" t="s">
        <v>100</v>
      </c>
      <c r="AE16" s="1" t="s">
        <v>92</v>
      </c>
    </row>
    <row r="17">
      <c r="A17" s="2" t="s">
        <v>31</v>
      </c>
      <c r="C17" s="2"/>
      <c r="D17" s="2" t="s">
        <v>32</v>
      </c>
      <c r="E17" s="2" t="s">
        <v>102</v>
      </c>
      <c r="H17" s="3"/>
      <c r="I17" s="3"/>
      <c r="J17" s="3"/>
      <c r="K17" s="3"/>
      <c r="M17" s="1" t="s">
        <v>98</v>
      </c>
      <c r="N17" s="1" t="s">
        <v>99</v>
      </c>
      <c r="O17" s="1" t="s">
        <v>100</v>
      </c>
      <c r="P17" s="1" t="s">
        <v>92</v>
      </c>
      <c r="R17" s="1" t="s">
        <v>98</v>
      </c>
      <c r="S17" s="1" t="s">
        <v>99</v>
      </c>
      <c r="T17" s="1" t="s">
        <v>100</v>
      </c>
      <c r="U17" s="1" t="s">
        <v>92</v>
      </c>
      <c r="AA17" s="85" t="s">
        <v>7</v>
      </c>
      <c r="AB17" s="1">
        <v>3.0</v>
      </c>
      <c r="AC17" s="1">
        <v>4.0</v>
      </c>
      <c r="AD17" s="1"/>
      <c r="AE17" s="3">
        <f t="shared" ref="AE17:AE18" si="17">AB17+AC17</f>
        <v>7</v>
      </c>
    </row>
    <row r="18">
      <c r="A18" s="2" t="s">
        <v>32</v>
      </c>
      <c r="C18" s="2"/>
      <c r="D18" s="2" t="s">
        <v>29</v>
      </c>
      <c r="E18" s="2" t="s">
        <v>43</v>
      </c>
      <c r="H18" s="3"/>
      <c r="I18" s="3"/>
      <c r="J18" s="3"/>
      <c r="K18" s="3"/>
      <c r="L18" s="2" t="s">
        <v>109</v>
      </c>
      <c r="M18" s="1">
        <v>0.0</v>
      </c>
      <c r="N18" s="1">
        <v>0.0</v>
      </c>
      <c r="O18" s="3"/>
      <c r="P18" s="3">
        <f t="shared" ref="P18:P19" si="18">M18+N18</f>
        <v>0</v>
      </c>
      <c r="Q18" s="2" t="s">
        <v>49</v>
      </c>
      <c r="R18" s="1">
        <v>2.0</v>
      </c>
      <c r="S18" s="1">
        <v>0.0</v>
      </c>
      <c r="T18" s="3"/>
      <c r="U18" s="3">
        <f t="shared" ref="U18:U19" si="19">R18+S18</f>
        <v>2</v>
      </c>
      <c r="AA18" s="2" t="s">
        <v>32</v>
      </c>
      <c r="AB18" s="1">
        <v>2.0</v>
      </c>
      <c r="AC18" s="1">
        <v>2.0</v>
      </c>
      <c r="AD18" s="1"/>
      <c r="AE18" s="3">
        <f t="shared" si="17"/>
        <v>4</v>
      </c>
    </row>
    <row r="19">
      <c r="A19" s="2" t="s">
        <v>29</v>
      </c>
      <c r="C19" s="2"/>
      <c r="D19" s="2" t="s">
        <v>40</v>
      </c>
      <c r="E19" s="2" t="s">
        <v>32</v>
      </c>
      <c r="H19" s="3"/>
      <c r="I19" s="3"/>
      <c r="J19" s="3"/>
      <c r="K19" s="3"/>
      <c r="L19" s="83" t="s">
        <v>39</v>
      </c>
      <c r="M19" s="1">
        <v>6.0</v>
      </c>
      <c r="N19" s="1">
        <v>8.0</v>
      </c>
      <c r="O19" s="3"/>
      <c r="P19" s="3">
        <f t="shared" si="18"/>
        <v>14</v>
      </c>
      <c r="Q19" s="83" t="s">
        <v>33</v>
      </c>
      <c r="R19" s="1">
        <v>4.0</v>
      </c>
      <c r="S19" s="1">
        <v>4.0</v>
      </c>
      <c r="T19" s="3"/>
      <c r="U19" s="3">
        <f t="shared" si="19"/>
        <v>8</v>
      </c>
    </row>
    <row r="20">
      <c r="A20" s="2" t="s">
        <v>40</v>
      </c>
      <c r="C20" s="2"/>
      <c r="D20" s="2" t="s">
        <v>45</v>
      </c>
      <c r="E20" s="2" t="s">
        <v>63</v>
      </c>
      <c r="H20" s="3"/>
      <c r="I20" s="3"/>
      <c r="J20" s="3"/>
      <c r="K20" s="3"/>
      <c r="M20" s="1" t="s">
        <v>98</v>
      </c>
      <c r="N20" s="1" t="s">
        <v>99</v>
      </c>
      <c r="O20" s="1" t="s">
        <v>100</v>
      </c>
      <c r="P20" s="1" t="s">
        <v>92</v>
      </c>
      <c r="R20" s="1" t="s">
        <v>98</v>
      </c>
      <c r="S20" s="1" t="s">
        <v>99</v>
      </c>
      <c r="T20" s="1" t="s">
        <v>100</v>
      </c>
      <c r="U20" s="1" t="s">
        <v>92</v>
      </c>
      <c r="AA20" s="2" t="s">
        <v>25</v>
      </c>
    </row>
    <row r="21">
      <c r="A21" s="2" t="s">
        <v>45</v>
      </c>
      <c r="C21" s="2"/>
      <c r="D21" s="2" t="s">
        <v>47</v>
      </c>
      <c r="E21" s="2" t="s">
        <v>58</v>
      </c>
      <c r="H21" s="3"/>
      <c r="I21" s="3"/>
      <c r="J21" s="3"/>
      <c r="K21" s="3"/>
      <c r="L21" s="83" t="s">
        <v>54</v>
      </c>
      <c r="M21" s="1">
        <v>3.0</v>
      </c>
      <c r="N21" s="1">
        <v>2.0</v>
      </c>
      <c r="O21" s="3"/>
      <c r="P21" s="3">
        <f t="shared" ref="P21:P22" si="20">M21+N21</f>
        <v>5</v>
      </c>
      <c r="Q21" s="2" t="s">
        <v>45</v>
      </c>
      <c r="R21" s="1">
        <v>1.0</v>
      </c>
      <c r="S21" s="1">
        <v>0.0</v>
      </c>
      <c r="T21" s="3"/>
      <c r="U21" s="3">
        <f t="shared" ref="U21:U22" si="21">R21+S21</f>
        <v>1</v>
      </c>
      <c r="AB21" s="1" t="s">
        <v>98</v>
      </c>
      <c r="AC21" s="1" t="s">
        <v>99</v>
      </c>
      <c r="AD21" s="1" t="s">
        <v>100</v>
      </c>
      <c r="AE21" s="1" t="s">
        <v>92</v>
      </c>
    </row>
    <row r="22">
      <c r="A22" s="2" t="s">
        <v>49</v>
      </c>
      <c r="C22" s="2"/>
      <c r="D22" s="2" t="s">
        <v>33</v>
      </c>
      <c r="E22" s="2" t="s">
        <v>103</v>
      </c>
      <c r="H22" s="3"/>
      <c r="I22" s="3"/>
      <c r="J22" s="3"/>
      <c r="K22" s="3"/>
      <c r="L22" s="2" t="s">
        <v>61</v>
      </c>
      <c r="M22" s="1">
        <v>2.0</v>
      </c>
      <c r="N22" s="1">
        <v>1.0</v>
      </c>
      <c r="O22" s="3"/>
      <c r="P22" s="3">
        <f t="shared" si="20"/>
        <v>3</v>
      </c>
      <c r="Q22" s="83" t="s">
        <v>29</v>
      </c>
      <c r="R22" s="1">
        <v>2.0</v>
      </c>
      <c r="S22" s="1">
        <v>2.0</v>
      </c>
      <c r="T22" s="3"/>
      <c r="U22" s="3">
        <f t="shared" si="21"/>
        <v>4</v>
      </c>
      <c r="AA22" s="86" t="s">
        <v>28</v>
      </c>
      <c r="AB22" s="1">
        <v>0.0</v>
      </c>
      <c r="AC22" s="1">
        <v>4.0</v>
      </c>
      <c r="AD22" s="1"/>
      <c r="AE22" s="3">
        <f t="shared" ref="AE22:AE23" si="22">AB22+AC22</f>
        <v>4</v>
      </c>
    </row>
    <row r="23">
      <c r="A23" s="2" t="s">
        <v>47</v>
      </c>
      <c r="C23" s="2"/>
      <c r="D23" s="2" t="s">
        <v>63</v>
      </c>
      <c r="E23" s="2" t="s">
        <v>111</v>
      </c>
      <c r="H23" s="3"/>
      <c r="I23" s="3"/>
      <c r="J23" s="3"/>
      <c r="K23" s="3"/>
      <c r="M23" s="1" t="s">
        <v>98</v>
      </c>
      <c r="N23" s="1" t="s">
        <v>99</v>
      </c>
      <c r="O23" s="1" t="s">
        <v>100</v>
      </c>
      <c r="P23" s="1" t="s">
        <v>92</v>
      </c>
      <c r="R23" s="1" t="s">
        <v>98</v>
      </c>
      <c r="S23" s="1" t="s">
        <v>99</v>
      </c>
      <c r="T23" s="1" t="s">
        <v>100</v>
      </c>
      <c r="U23" s="1" t="s">
        <v>92</v>
      </c>
      <c r="AA23" s="75" t="s">
        <v>114</v>
      </c>
      <c r="AB23" s="1">
        <v>3.0</v>
      </c>
      <c r="AC23" s="1">
        <v>2.0</v>
      </c>
      <c r="AD23" s="1"/>
      <c r="AE23" s="3">
        <f t="shared" si="22"/>
        <v>5</v>
      </c>
    </row>
    <row r="24">
      <c r="A24" s="2" t="s">
        <v>33</v>
      </c>
      <c r="C24" s="2"/>
      <c r="D24" s="2" t="s">
        <v>54</v>
      </c>
      <c r="E24" s="2" t="s">
        <v>104</v>
      </c>
      <c r="H24" s="3"/>
      <c r="I24" s="3"/>
      <c r="J24" s="3"/>
      <c r="K24" s="3"/>
      <c r="L24" s="83" t="s">
        <v>28</v>
      </c>
      <c r="M24" s="1">
        <v>1.0</v>
      </c>
      <c r="N24" s="1">
        <v>2.0</v>
      </c>
      <c r="O24" s="3"/>
      <c r="P24" s="3">
        <f t="shared" ref="P24:P25" si="23">M24+N24</f>
        <v>3</v>
      </c>
      <c r="Q24" s="2" t="s">
        <v>55</v>
      </c>
      <c r="R24" s="1">
        <v>3.0</v>
      </c>
      <c r="S24" s="1">
        <v>2.0</v>
      </c>
      <c r="T24" s="3"/>
      <c r="U24" s="3">
        <f t="shared" ref="U24:U25" si="24">R24+S24</f>
        <v>5</v>
      </c>
    </row>
    <row r="25">
      <c r="A25" s="2" t="s">
        <v>63</v>
      </c>
      <c r="C25" s="2"/>
      <c r="D25" s="2" t="s">
        <v>57</v>
      </c>
      <c r="E25" s="2" t="s">
        <v>33</v>
      </c>
      <c r="H25" s="3"/>
      <c r="I25" s="3"/>
      <c r="J25" s="3"/>
      <c r="K25" s="3"/>
      <c r="L25" s="2" t="s">
        <v>43</v>
      </c>
      <c r="M25" s="1">
        <v>0.0</v>
      </c>
      <c r="N25" s="1">
        <v>1.0</v>
      </c>
      <c r="O25" s="3"/>
      <c r="P25" s="3">
        <f t="shared" si="23"/>
        <v>1</v>
      </c>
      <c r="Q25" s="84" t="s">
        <v>114</v>
      </c>
      <c r="R25" s="1">
        <v>3.0</v>
      </c>
      <c r="S25" s="1">
        <v>4.0</v>
      </c>
      <c r="T25" s="3"/>
      <c r="U25" s="3">
        <f t="shared" si="24"/>
        <v>7</v>
      </c>
    </row>
    <row r="26">
      <c r="A26" s="2" t="s">
        <v>54</v>
      </c>
      <c r="C26" s="2"/>
      <c r="D26" s="2" t="s">
        <v>59</v>
      </c>
      <c r="E26" s="2" t="s">
        <v>24</v>
      </c>
      <c r="H26" s="3"/>
      <c r="I26" s="3"/>
      <c r="J26" s="3"/>
      <c r="K26" s="3"/>
      <c r="M26" s="1" t="s">
        <v>98</v>
      </c>
      <c r="N26" s="1" t="s">
        <v>99</v>
      </c>
      <c r="O26" s="1" t="s">
        <v>100</v>
      </c>
      <c r="P26" s="1" t="s">
        <v>92</v>
      </c>
    </row>
    <row r="27">
      <c r="A27" s="2" t="s">
        <v>57</v>
      </c>
      <c r="C27" s="2"/>
      <c r="D27" s="2" t="s">
        <v>61</v>
      </c>
      <c r="E27" s="2" t="s">
        <v>110</v>
      </c>
      <c r="H27" s="3"/>
      <c r="I27" s="3"/>
      <c r="J27" s="3"/>
      <c r="K27" s="3"/>
      <c r="L27" s="83" t="s">
        <v>32</v>
      </c>
      <c r="M27" s="1">
        <v>3.0</v>
      </c>
      <c r="N27" s="1">
        <v>4.0</v>
      </c>
      <c r="O27" s="3"/>
      <c r="P27" s="3">
        <f t="shared" ref="P27:P28" si="25">M27+N27</f>
        <v>7</v>
      </c>
    </row>
    <row r="28">
      <c r="A28" s="2" t="s">
        <v>59</v>
      </c>
      <c r="C28" s="2"/>
      <c r="D28" s="2" t="s">
        <v>14</v>
      </c>
      <c r="E28" s="2" t="s">
        <v>45</v>
      </c>
      <c r="H28" s="3"/>
      <c r="I28" s="3"/>
      <c r="J28" s="3"/>
      <c r="K28" s="3"/>
      <c r="L28" s="2" t="s">
        <v>63</v>
      </c>
      <c r="M28" s="1">
        <v>1.0</v>
      </c>
      <c r="N28" s="1">
        <v>2.0</v>
      </c>
      <c r="O28" s="3"/>
      <c r="P28" s="3">
        <f t="shared" si="25"/>
        <v>3</v>
      </c>
    </row>
    <row r="29">
      <c r="A29" s="2" t="s">
        <v>61</v>
      </c>
      <c r="C29" s="2"/>
      <c r="D29" s="2" t="s">
        <v>58</v>
      </c>
      <c r="E29" s="2" t="s">
        <v>0</v>
      </c>
      <c r="H29" s="3"/>
      <c r="I29" s="3"/>
      <c r="J29" s="3"/>
      <c r="K29" s="3"/>
      <c r="M29" s="1" t="s">
        <v>98</v>
      </c>
      <c r="N29" s="1" t="s">
        <v>99</v>
      </c>
      <c r="O29" s="1" t="s">
        <v>100</v>
      </c>
      <c r="P29" s="1" t="s">
        <v>92</v>
      </c>
    </row>
    <row r="30">
      <c r="A30" s="2" t="s">
        <v>14</v>
      </c>
      <c r="C30" s="2"/>
      <c r="D30" s="2" t="s">
        <v>60</v>
      </c>
      <c r="E30" s="2" t="s">
        <v>29</v>
      </c>
      <c r="H30" s="3"/>
      <c r="I30" s="3"/>
      <c r="J30" s="3"/>
      <c r="K30" s="3"/>
      <c r="L30" s="83" t="s">
        <v>58</v>
      </c>
      <c r="M30" s="1">
        <v>2.0</v>
      </c>
      <c r="N30" s="1">
        <v>1.0</v>
      </c>
      <c r="O30" s="1">
        <v>4.0</v>
      </c>
      <c r="P30" s="3">
        <f t="shared" ref="P30:P31" si="26">M30+N30</f>
        <v>3</v>
      </c>
    </row>
    <row r="31">
      <c r="A31" s="2" t="s">
        <v>58</v>
      </c>
      <c r="C31" s="2"/>
      <c r="D31" s="2" t="s">
        <v>55</v>
      </c>
      <c r="E31" s="2" t="s">
        <v>55</v>
      </c>
      <c r="H31" s="3"/>
      <c r="I31" s="3"/>
      <c r="J31" s="3"/>
      <c r="K31" s="3"/>
      <c r="L31" s="2" t="s">
        <v>103</v>
      </c>
      <c r="M31" s="1">
        <v>2.0</v>
      </c>
      <c r="N31" s="1">
        <v>1.0</v>
      </c>
      <c r="O31" s="1">
        <v>1.0</v>
      </c>
      <c r="P31" s="3">
        <f t="shared" si="26"/>
        <v>3</v>
      </c>
    </row>
    <row r="32">
      <c r="A32" s="2" t="s">
        <v>60</v>
      </c>
      <c r="C32" s="2"/>
      <c r="D32" s="2" t="s">
        <v>62</v>
      </c>
      <c r="E32" s="2" t="s">
        <v>59</v>
      </c>
      <c r="H32" s="3"/>
      <c r="I32" s="3"/>
      <c r="J32" s="3"/>
      <c r="K32" s="3"/>
      <c r="M32" s="1" t="s">
        <v>98</v>
      </c>
      <c r="N32" s="1" t="s">
        <v>99</v>
      </c>
      <c r="O32" s="1" t="s">
        <v>100</v>
      </c>
      <c r="P32" s="1" t="s">
        <v>92</v>
      </c>
    </row>
    <row r="33">
      <c r="A33" s="2" t="s">
        <v>55</v>
      </c>
      <c r="C33" s="2"/>
      <c r="D33" s="2" t="s">
        <v>24</v>
      </c>
      <c r="E33" s="2" t="s">
        <v>37</v>
      </c>
      <c r="H33" s="3"/>
      <c r="I33" s="3"/>
      <c r="J33" s="3"/>
      <c r="K33" s="3"/>
      <c r="L33" s="2" t="s">
        <v>111</v>
      </c>
      <c r="M33" s="1">
        <v>0.0</v>
      </c>
      <c r="N33" s="1">
        <v>0.0</v>
      </c>
      <c r="O33" s="3"/>
      <c r="P33" s="3">
        <f t="shared" ref="P33:P34" si="27">M33+N33</f>
        <v>0</v>
      </c>
    </row>
    <row r="34">
      <c r="A34" s="2" t="s">
        <v>62</v>
      </c>
      <c r="D34" s="2" t="s">
        <v>10</v>
      </c>
      <c r="E34" s="2" t="s">
        <v>14</v>
      </c>
      <c r="H34" s="3"/>
      <c r="I34" s="3"/>
      <c r="J34" s="3"/>
      <c r="K34" s="3"/>
      <c r="L34" s="83" t="s">
        <v>49</v>
      </c>
      <c r="M34" s="1">
        <v>3.0</v>
      </c>
      <c r="N34" s="1">
        <v>4.0</v>
      </c>
      <c r="O34" s="3"/>
      <c r="P34" s="3">
        <f t="shared" si="27"/>
        <v>7</v>
      </c>
    </row>
    <row r="35">
      <c r="A35" s="2" t="s">
        <v>24</v>
      </c>
      <c r="H35" s="3"/>
      <c r="I35" s="3"/>
      <c r="J35" s="3"/>
      <c r="K35" s="3"/>
      <c r="M35" s="1" t="s">
        <v>98</v>
      </c>
      <c r="N35" s="1" t="s">
        <v>99</v>
      </c>
      <c r="O35" s="1" t="s">
        <v>100</v>
      </c>
      <c r="P35" s="1" t="s">
        <v>92</v>
      </c>
    </row>
    <row r="36">
      <c r="A36" s="2" t="s">
        <v>28</v>
      </c>
      <c r="H36" s="3"/>
      <c r="I36" s="3"/>
      <c r="J36" s="3"/>
      <c r="K36" s="3"/>
      <c r="L36" s="83" t="s">
        <v>33</v>
      </c>
      <c r="M36" s="1">
        <v>2.0</v>
      </c>
      <c r="N36" s="1">
        <v>2.0</v>
      </c>
      <c r="O36" s="3"/>
      <c r="P36" s="3">
        <f t="shared" ref="P36:P37" si="28">M36+N36</f>
        <v>4</v>
      </c>
    </row>
    <row r="37">
      <c r="H37" s="3"/>
      <c r="I37" s="3"/>
      <c r="J37" s="3"/>
      <c r="K37" s="3"/>
      <c r="L37" s="2" t="s">
        <v>24</v>
      </c>
      <c r="M37" s="1">
        <v>1.0</v>
      </c>
      <c r="N37" s="1">
        <v>2.0</v>
      </c>
      <c r="O37" s="3"/>
      <c r="P37" s="3">
        <f t="shared" si="28"/>
        <v>3</v>
      </c>
    </row>
    <row r="38">
      <c r="H38" s="3"/>
      <c r="I38" s="3"/>
      <c r="J38" s="3"/>
      <c r="K38" s="3"/>
      <c r="M38" s="1" t="s">
        <v>98</v>
      </c>
      <c r="N38" s="1" t="s">
        <v>99</v>
      </c>
      <c r="O38" s="1" t="s">
        <v>100</v>
      </c>
      <c r="P38" s="1" t="s">
        <v>92</v>
      </c>
    </row>
    <row r="39">
      <c r="H39" s="3"/>
      <c r="I39" s="3"/>
      <c r="J39" s="3"/>
      <c r="K39" s="3"/>
      <c r="L39" s="2" t="s">
        <v>110</v>
      </c>
      <c r="M39" s="1">
        <v>2.0</v>
      </c>
      <c r="N39" s="1">
        <v>1.0</v>
      </c>
      <c r="O39" s="3"/>
      <c r="P39" s="3">
        <f t="shared" ref="P39:P40" si="29">M39+N39</f>
        <v>3</v>
      </c>
    </row>
    <row r="40">
      <c r="H40" s="3"/>
      <c r="I40" s="3"/>
      <c r="J40" s="3"/>
      <c r="K40" s="3"/>
      <c r="L40" s="83" t="s">
        <v>45</v>
      </c>
      <c r="M40" s="1">
        <v>2.0</v>
      </c>
      <c r="N40" s="1">
        <v>2.0</v>
      </c>
      <c r="O40" s="3"/>
      <c r="P40" s="3">
        <f t="shared" si="29"/>
        <v>4</v>
      </c>
    </row>
    <row r="41">
      <c r="H41" s="3"/>
      <c r="I41" s="3"/>
      <c r="J41" s="3"/>
      <c r="K41" s="3"/>
      <c r="M41" s="1" t="s">
        <v>98</v>
      </c>
      <c r="N41" s="1" t="s">
        <v>99</v>
      </c>
      <c r="O41" s="1" t="s">
        <v>100</v>
      </c>
      <c r="P41" s="1" t="s">
        <v>92</v>
      </c>
    </row>
    <row r="42">
      <c r="H42" s="3"/>
      <c r="I42" s="3"/>
      <c r="J42" s="3"/>
      <c r="K42" s="3"/>
      <c r="L42" s="2" t="s">
        <v>0</v>
      </c>
      <c r="M42" s="1">
        <v>1.0</v>
      </c>
      <c r="N42" s="1">
        <v>1.0</v>
      </c>
      <c r="O42" s="3"/>
      <c r="P42" s="3">
        <f t="shared" ref="P42:P43" si="30">M42+N42</f>
        <v>2</v>
      </c>
    </row>
    <row r="43">
      <c r="H43" s="3"/>
      <c r="I43" s="3"/>
      <c r="J43" s="3"/>
      <c r="K43" s="3"/>
      <c r="L43" s="84" t="s">
        <v>29</v>
      </c>
      <c r="M43" s="1">
        <v>1.0</v>
      </c>
      <c r="N43" s="1">
        <v>6.0</v>
      </c>
      <c r="O43" s="3"/>
      <c r="P43" s="3">
        <f t="shared" si="30"/>
        <v>7</v>
      </c>
    </row>
    <row r="44">
      <c r="H44" s="3"/>
      <c r="I44" s="3"/>
      <c r="J44" s="3"/>
      <c r="K44" s="3"/>
      <c r="M44" s="1" t="s">
        <v>98</v>
      </c>
      <c r="N44" s="1" t="s">
        <v>99</v>
      </c>
      <c r="O44" s="1" t="s">
        <v>100</v>
      </c>
      <c r="P44" s="1" t="s">
        <v>92</v>
      </c>
    </row>
    <row r="45">
      <c r="H45" s="3"/>
      <c r="I45" s="3"/>
      <c r="J45" s="3"/>
      <c r="K45" s="3"/>
      <c r="L45" s="83" t="s">
        <v>55</v>
      </c>
      <c r="M45" s="1">
        <v>5.0</v>
      </c>
      <c r="N45" s="1">
        <v>0.0</v>
      </c>
      <c r="O45" s="3"/>
      <c r="P45" s="3">
        <f t="shared" ref="P45:P46" si="31">M45+N45</f>
        <v>5</v>
      </c>
    </row>
    <row r="46">
      <c r="H46" s="3"/>
      <c r="I46" s="3"/>
      <c r="J46" s="3"/>
      <c r="K46" s="3"/>
      <c r="L46" s="2" t="s">
        <v>59</v>
      </c>
      <c r="M46" s="1">
        <v>1.0</v>
      </c>
      <c r="N46" s="1">
        <v>2.0</v>
      </c>
      <c r="O46" s="3"/>
      <c r="P46" s="3">
        <f t="shared" si="31"/>
        <v>3</v>
      </c>
    </row>
    <row r="47">
      <c r="H47" s="3"/>
      <c r="I47" s="3"/>
      <c r="J47" s="3"/>
      <c r="K47" s="3"/>
      <c r="M47" s="1" t="s">
        <v>98</v>
      </c>
      <c r="N47" s="1" t="s">
        <v>99</v>
      </c>
      <c r="O47" s="1" t="s">
        <v>100</v>
      </c>
      <c r="P47" s="1" t="s">
        <v>92</v>
      </c>
    </row>
    <row r="48">
      <c r="H48" s="3"/>
      <c r="I48" s="3"/>
      <c r="J48" s="3"/>
      <c r="K48" s="3"/>
      <c r="L48" s="2" t="s">
        <v>37</v>
      </c>
      <c r="M48" s="1">
        <v>3.0</v>
      </c>
      <c r="N48" s="1">
        <v>0.0</v>
      </c>
      <c r="O48" s="3"/>
      <c r="P48" s="3">
        <f t="shared" ref="P48:P49" si="32">M48+N48</f>
        <v>3</v>
      </c>
    </row>
    <row r="49">
      <c r="H49" s="3"/>
      <c r="I49" s="3"/>
      <c r="J49" s="3"/>
      <c r="K49" s="3"/>
      <c r="L49" s="84" t="s">
        <v>14</v>
      </c>
      <c r="M49" s="1">
        <v>3.0</v>
      </c>
      <c r="N49" s="1">
        <v>2.0</v>
      </c>
      <c r="O49" s="3"/>
      <c r="P49" s="3">
        <f t="shared" si="32"/>
        <v>5</v>
      </c>
    </row>
    <row r="50">
      <c r="H50" s="3"/>
      <c r="I50" s="3"/>
      <c r="J50" s="3"/>
      <c r="K50" s="3"/>
      <c r="M50" s="3"/>
      <c r="N50" s="3"/>
      <c r="O50" s="3"/>
      <c r="P50" s="3"/>
    </row>
    <row r="51">
      <c r="H51" s="3"/>
      <c r="I51" s="3"/>
      <c r="J51" s="3"/>
      <c r="K51" s="3"/>
      <c r="M51" s="3"/>
      <c r="N51" s="3"/>
      <c r="O51" s="3"/>
      <c r="P51" s="3"/>
    </row>
    <row r="52">
      <c r="H52" s="3"/>
      <c r="I52" s="3"/>
      <c r="J52" s="3"/>
      <c r="K52" s="3"/>
      <c r="M52" s="3"/>
      <c r="N52" s="3"/>
      <c r="O52" s="3"/>
      <c r="P52" s="3"/>
    </row>
    <row r="53">
      <c r="H53" s="3"/>
      <c r="I53" s="3"/>
      <c r="J53" s="3"/>
      <c r="K53" s="3"/>
      <c r="M53" s="3"/>
      <c r="N53" s="3"/>
      <c r="O53" s="3"/>
      <c r="P53" s="3"/>
    </row>
    <row r="54">
      <c r="H54" s="3"/>
      <c r="I54" s="3"/>
      <c r="J54" s="3"/>
      <c r="K54" s="3"/>
      <c r="M54" s="3"/>
      <c r="N54" s="3"/>
      <c r="O54" s="3"/>
      <c r="P54" s="3"/>
    </row>
    <row r="55">
      <c r="H55" s="3"/>
      <c r="I55" s="3"/>
      <c r="J55" s="3"/>
      <c r="K55" s="3"/>
      <c r="M55" s="3"/>
      <c r="N55" s="3"/>
      <c r="O55" s="3"/>
      <c r="P55" s="3"/>
    </row>
    <row r="56">
      <c r="H56" s="3"/>
      <c r="I56" s="3"/>
      <c r="J56" s="3"/>
      <c r="K56" s="3"/>
      <c r="M56" s="3"/>
      <c r="N56" s="3"/>
      <c r="O56" s="3"/>
      <c r="P56" s="3"/>
    </row>
    <row r="57">
      <c r="H57" s="3"/>
      <c r="I57" s="3"/>
      <c r="J57" s="3"/>
      <c r="K57" s="3"/>
      <c r="M57" s="3"/>
      <c r="N57" s="3"/>
      <c r="O57" s="3"/>
      <c r="P57" s="3"/>
    </row>
    <row r="58">
      <c r="H58" s="3"/>
      <c r="I58" s="3"/>
      <c r="J58" s="3"/>
      <c r="K58" s="3"/>
      <c r="M58" s="3"/>
      <c r="N58" s="3"/>
      <c r="O58" s="3"/>
      <c r="P58" s="3"/>
    </row>
    <row r="59">
      <c r="H59" s="3"/>
      <c r="I59" s="3"/>
      <c r="J59" s="3"/>
      <c r="K59" s="3"/>
      <c r="M59" s="3"/>
      <c r="N59" s="3"/>
      <c r="O59" s="3"/>
      <c r="P59" s="3"/>
    </row>
    <row r="60">
      <c r="H60" s="3"/>
      <c r="I60" s="3"/>
      <c r="J60" s="3"/>
      <c r="K60" s="3"/>
      <c r="M60" s="3"/>
      <c r="N60" s="3"/>
      <c r="O60" s="3"/>
      <c r="P60" s="3"/>
    </row>
    <row r="61">
      <c r="H61" s="3"/>
      <c r="I61" s="3"/>
      <c r="J61" s="3"/>
      <c r="K61" s="3"/>
      <c r="M61" s="3"/>
      <c r="N61" s="3"/>
      <c r="O61" s="3"/>
      <c r="P61" s="3"/>
    </row>
    <row r="62">
      <c r="H62" s="3"/>
      <c r="I62" s="3"/>
      <c r="J62" s="3"/>
      <c r="K62" s="3"/>
      <c r="M62" s="3"/>
      <c r="N62" s="3"/>
      <c r="O62" s="3"/>
      <c r="P62" s="3"/>
    </row>
    <row r="63">
      <c r="H63" s="3"/>
      <c r="I63" s="3"/>
      <c r="J63" s="3"/>
      <c r="K63" s="3"/>
      <c r="M63" s="3"/>
      <c r="N63" s="3"/>
      <c r="O63" s="3"/>
      <c r="P63" s="3"/>
    </row>
    <row r="64">
      <c r="H64" s="3"/>
      <c r="I64" s="3"/>
      <c r="J64" s="3"/>
      <c r="K64" s="3"/>
      <c r="M64" s="3"/>
      <c r="N64" s="3"/>
      <c r="O64" s="3"/>
      <c r="P64" s="3"/>
    </row>
    <row r="65">
      <c r="H65" s="3"/>
      <c r="I65" s="3"/>
      <c r="J65" s="3"/>
      <c r="K65" s="3"/>
      <c r="M65" s="3"/>
      <c r="N65" s="3"/>
      <c r="O65" s="3"/>
      <c r="P65" s="3"/>
    </row>
    <row r="66">
      <c r="H66" s="3"/>
      <c r="I66" s="3"/>
      <c r="J66" s="3"/>
      <c r="K66" s="3"/>
      <c r="M66" s="3"/>
      <c r="N66" s="3"/>
      <c r="O66" s="3"/>
      <c r="P66" s="3"/>
    </row>
    <row r="67">
      <c r="H67" s="3"/>
      <c r="I67" s="3"/>
      <c r="J67" s="3"/>
      <c r="K67" s="3"/>
      <c r="M67" s="3"/>
      <c r="N67" s="3"/>
      <c r="O67" s="3"/>
      <c r="P67" s="3"/>
    </row>
    <row r="68">
      <c r="H68" s="3"/>
      <c r="I68" s="3"/>
      <c r="J68" s="3"/>
      <c r="K68" s="3"/>
      <c r="M68" s="3"/>
      <c r="N68" s="3"/>
      <c r="O68" s="3"/>
      <c r="P68" s="3"/>
    </row>
    <row r="69">
      <c r="H69" s="3"/>
      <c r="I69" s="3"/>
      <c r="J69" s="3"/>
      <c r="K69" s="3"/>
      <c r="M69" s="3"/>
      <c r="N69" s="3"/>
      <c r="O69" s="3"/>
      <c r="P69" s="3"/>
    </row>
    <row r="70">
      <c r="H70" s="3"/>
      <c r="I70" s="3"/>
      <c r="J70" s="3"/>
      <c r="K70" s="3"/>
      <c r="M70" s="3"/>
      <c r="N70" s="3"/>
      <c r="O70" s="3"/>
      <c r="P70" s="3"/>
    </row>
    <row r="71">
      <c r="H71" s="3"/>
      <c r="I71" s="3"/>
      <c r="J71" s="3"/>
      <c r="K71" s="3"/>
      <c r="M71" s="3"/>
      <c r="N71" s="3"/>
      <c r="O71" s="3"/>
      <c r="P71" s="3"/>
    </row>
    <row r="72">
      <c r="H72" s="3"/>
      <c r="I72" s="3"/>
      <c r="J72" s="3"/>
      <c r="K72" s="3"/>
      <c r="M72" s="3"/>
      <c r="N72" s="3"/>
      <c r="O72" s="3"/>
      <c r="P72" s="3"/>
    </row>
    <row r="73">
      <c r="H73" s="3"/>
      <c r="I73" s="3"/>
      <c r="J73" s="3"/>
      <c r="K73" s="3"/>
      <c r="M73" s="3"/>
      <c r="N73" s="3"/>
      <c r="O73" s="3"/>
      <c r="P73" s="3"/>
    </row>
    <row r="74">
      <c r="H74" s="3"/>
      <c r="I74" s="3"/>
      <c r="J74" s="3"/>
      <c r="K74" s="3"/>
      <c r="M74" s="3"/>
      <c r="N74" s="3"/>
      <c r="O74" s="3"/>
      <c r="P74" s="3"/>
    </row>
    <row r="75">
      <c r="H75" s="3"/>
      <c r="I75" s="3"/>
      <c r="J75" s="3"/>
      <c r="K75" s="3"/>
      <c r="M75" s="3"/>
      <c r="N75" s="3"/>
      <c r="O75" s="3"/>
      <c r="P75" s="3"/>
    </row>
    <row r="76">
      <c r="H76" s="3"/>
      <c r="I76" s="3"/>
      <c r="J76" s="3"/>
      <c r="K76" s="3"/>
      <c r="M76" s="3"/>
      <c r="N76" s="3"/>
      <c r="O76" s="3"/>
      <c r="P76" s="3"/>
    </row>
    <row r="77">
      <c r="H77" s="3"/>
      <c r="I77" s="3"/>
      <c r="J77" s="3"/>
      <c r="K77" s="3"/>
      <c r="M77" s="3"/>
      <c r="N77" s="3"/>
      <c r="O77" s="3"/>
      <c r="P77" s="3"/>
    </row>
    <row r="78">
      <c r="H78" s="3"/>
      <c r="I78" s="3"/>
      <c r="J78" s="3"/>
      <c r="K78" s="3"/>
      <c r="M78" s="3"/>
      <c r="N78" s="3"/>
      <c r="O78" s="3"/>
      <c r="P78" s="3"/>
    </row>
    <row r="79">
      <c r="H79" s="3"/>
      <c r="I79" s="3"/>
      <c r="J79" s="3"/>
      <c r="K79" s="3"/>
      <c r="M79" s="3"/>
      <c r="N79" s="3"/>
      <c r="O79" s="3"/>
      <c r="P79" s="3"/>
    </row>
    <row r="80">
      <c r="H80" s="3"/>
      <c r="I80" s="3"/>
      <c r="J80" s="3"/>
      <c r="K80" s="3"/>
      <c r="M80" s="3"/>
      <c r="N80" s="3"/>
      <c r="O80" s="3"/>
      <c r="P80" s="3"/>
    </row>
    <row r="81">
      <c r="H81" s="3"/>
      <c r="I81" s="3"/>
      <c r="J81" s="3"/>
      <c r="K81" s="3"/>
      <c r="M81" s="3"/>
      <c r="N81" s="3"/>
      <c r="O81" s="3"/>
      <c r="P81" s="3"/>
    </row>
    <row r="82">
      <c r="H82" s="3"/>
      <c r="I82" s="3"/>
      <c r="J82" s="3"/>
      <c r="K82" s="3"/>
      <c r="M82" s="3"/>
      <c r="N82" s="3"/>
      <c r="O82" s="3"/>
      <c r="P82" s="3"/>
    </row>
    <row r="83">
      <c r="H83" s="3"/>
      <c r="I83" s="3"/>
      <c r="J83" s="3"/>
      <c r="K83" s="3"/>
      <c r="M83" s="3"/>
      <c r="N83" s="3"/>
      <c r="O83" s="3"/>
      <c r="P83" s="3"/>
    </row>
    <row r="84">
      <c r="H84" s="3"/>
      <c r="I84" s="3"/>
      <c r="J84" s="3"/>
      <c r="K84" s="3"/>
      <c r="M84" s="3"/>
      <c r="N84" s="3"/>
      <c r="O84" s="3"/>
      <c r="P84" s="3"/>
    </row>
    <row r="85">
      <c r="H85" s="3"/>
      <c r="I85" s="3"/>
      <c r="J85" s="3"/>
      <c r="K85" s="3"/>
      <c r="M85" s="3"/>
      <c r="N85" s="3"/>
      <c r="O85" s="3"/>
      <c r="P85" s="3"/>
    </row>
    <row r="86">
      <c r="H86" s="3"/>
      <c r="I86" s="3"/>
      <c r="J86" s="3"/>
      <c r="K86" s="3"/>
      <c r="M86" s="3"/>
      <c r="N86" s="3"/>
      <c r="O86" s="3"/>
      <c r="P86" s="3"/>
    </row>
    <row r="87">
      <c r="H87" s="3"/>
      <c r="I87" s="3"/>
      <c r="J87" s="3"/>
      <c r="K87" s="3"/>
      <c r="M87" s="3"/>
      <c r="N87" s="3"/>
      <c r="O87" s="3"/>
      <c r="P87" s="3"/>
    </row>
    <row r="88">
      <c r="H88" s="3"/>
      <c r="I88" s="3"/>
      <c r="J88" s="3"/>
      <c r="K88" s="3"/>
      <c r="M88" s="3"/>
      <c r="N88" s="3"/>
      <c r="O88" s="3"/>
      <c r="P88" s="3"/>
    </row>
    <row r="89">
      <c r="H89" s="3"/>
      <c r="I89" s="3"/>
      <c r="J89" s="3"/>
      <c r="K89" s="3"/>
      <c r="M89" s="3"/>
      <c r="N89" s="3"/>
      <c r="O89" s="3"/>
      <c r="P89" s="3"/>
    </row>
    <row r="90">
      <c r="H90" s="3"/>
      <c r="I90" s="3"/>
      <c r="J90" s="3"/>
      <c r="K90" s="3"/>
      <c r="M90" s="3"/>
      <c r="N90" s="3"/>
      <c r="O90" s="3"/>
      <c r="P90" s="3"/>
    </row>
    <row r="91">
      <c r="H91" s="3"/>
      <c r="I91" s="3"/>
      <c r="J91" s="3"/>
      <c r="K91" s="3"/>
      <c r="M91" s="3"/>
      <c r="N91" s="3"/>
      <c r="O91" s="3"/>
      <c r="P91" s="3"/>
    </row>
    <row r="92">
      <c r="H92" s="3"/>
      <c r="I92" s="3"/>
      <c r="J92" s="3"/>
      <c r="K92" s="3"/>
      <c r="M92" s="3"/>
      <c r="N92" s="3"/>
      <c r="O92" s="3"/>
      <c r="P92" s="3"/>
    </row>
    <row r="93">
      <c r="H93" s="3"/>
      <c r="I93" s="3"/>
      <c r="J93" s="3"/>
      <c r="K93" s="3"/>
      <c r="M93" s="3"/>
      <c r="N93" s="3"/>
      <c r="O93" s="3"/>
      <c r="P93" s="3"/>
    </row>
    <row r="94">
      <c r="H94" s="3"/>
      <c r="I94" s="3"/>
      <c r="J94" s="3"/>
      <c r="K94" s="3"/>
      <c r="M94" s="3"/>
      <c r="N94" s="3"/>
      <c r="O94" s="3"/>
      <c r="P94" s="3"/>
    </row>
    <row r="95">
      <c r="H95" s="3"/>
      <c r="I95" s="3"/>
      <c r="J95" s="3"/>
      <c r="K95" s="3"/>
      <c r="M95" s="3"/>
      <c r="N95" s="3"/>
      <c r="O95" s="3"/>
      <c r="P95" s="3"/>
    </row>
    <row r="96">
      <c r="H96" s="3"/>
      <c r="I96" s="3"/>
      <c r="J96" s="3"/>
      <c r="K96" s="3"/>
      <c r="M96" s="3"/>
      <c r="N96" s="3"/>
      <c r="O96" s="3"/>
      <c r="P96" s="3"/>
    </row>
    <row r="97">
      <c r="H97" s="3"/>
      <c r="I97" s="3"/>
      <c r="J97" s="3"/>
      <c r="K97" s="3"/>
      <c r="M97" s="3"/>
      <c r="N97" s="3"/>
      <c r="O97" s="3"/>
      <c r="P97" s="3"/>
    </row>
    <row r="98">
      <c r="H98" s="3"/>
      <c r="I98" s="3"/>
      <c r="J98" s="3"/>
      <c r="K98" s="3"/>
      <c r="M98" s="3"/>
      <c r="N98" s="3"/>
      <c r="O98" s="3"/>
      <c r="P98" s="3"/>
    </row>
    <row r="99">
      <c r="H99" s="3"/>
      <c r="I99" s="3"/>
      <c r="J99" s="3"/>
      <c r="K99" s="3"/>
      <c r="M99" s="3"/>
      <c r="N99" s="3"/>
      <c r="O99" s="3"/>
      <c r="P99" s="3"/>
    </row>
    <row r="100">
      <c r="H100" s="3"/>
      <c r="I100" s="3"/>
      <c r="J100" s="3"/>
      <c r="K100" s="3"/>
      <c r="M100" s="3"/>
      <c r="N100" s="3"/>
      <c r="O100" s="3"/>
      <c r="P100" s="3"/>
    </row>
    <row r="101">
      <c r="H101" s="3"/>
      <c r="I101" s="3"/>
      <c r="J101" s="3"/>
      <c r="K101" s="3"/>
      <c r="M101" s="3"/>
      <c r="N101" s="3"/>
      <c r="O101" s="3"/>
      <c r="P101" s="3"/>
    </row>
    <row r="102">
      <c r="H102" s="3"/>
      <c r="I102" s="3"/>
      <c r="J102" s="3"/>
      <c r="K102" s="3"/>
      <c r="M102" s="3"/>
      <c r="N102" s="3"/>
      <c r="O102" s="3"/>
      <c r="P102" s="3"/>
    </row>
    <row r="103">
      <c r="H103" s="3"/>
      <c r="I103" s="3"/>
      <c r="J103" s="3"/>
      <c r="K103" s="3"/>
      <c r="M103" s="3"/>
      <c r="N103" s="3"/>
      <c r="O103" s="3"/>
      <c r="P103" s="3"/>
    </row>
    <row r="104">
      <c r="H104" s="3"/>
      <c r="I104" s="3"/>
      <c r="J104" s="3"/>
      <c r="K104" s="3"/>
      <c r="M104" s="3"/>
      <c r="N104" s="3"/>
      <c r="O104" s="3"/>
      <c r="P104" s="3"/>
    </row>
    <row r="105">
      <c r="H105" s="3"/>
      <c r="I105" s="3"/>
      <c r="J105" s="3"/>
      <c r="K105" s="3"/>
      <c r="M105" s="3"/>
      <c r="N105" s="3"/>
      <c r="O105" s="3"/>
      <c r="P105" s="3"/>
    </row>
    <row r="106">
      <c r="H106" s="3"/>
      <c r="I106" s="3"/>
      <c r="J106" s="3"/>
      <c r="K106" s="3"/>
      <c r="M106" s="3"/>
      <c r="N106" s="3"/>
      <c r="O106" s="3"/>
      <c r="P106" s="3"/>
    </row>
    <row r="107">
      <c r="H107" s="3"/>
      <c r="I107" s="3"/>
      <c r="J107" s="3"/>
      <c r="K107" s="3"/>
      <c r="M107" s="3"/>
      <c r="N107" s="3"/>
      <c r="O107" s="3"/>
      <c r="P107" s="3"/>
    </row>
    <row r="108">
      <c r="H108" s="3"/>
      <c r="I108" s="3"/>
      <c r="J108" s="3"/>
      <c r="K108" s="3"/>
      <c r="M108" s="3"/>
      <c r="N108" s="3"/>
      <c r="O108" s="3"/>
      <c r="P108" s="3"/>
    </row>
    <row r="109">
      <c r="H109" s="3"/>
      <c r="I109" s="3"/>
      <c r="J109" s="3"/>
      <c r="K109" s="3"/>
      <c r="M109" s="3"/>
      <c r="N109" s="3"/>
      <c r="O109" s="3"/>
      <c r="P109" s="3"/>
    </row>
    <row r="110">
      <c r="H110" s="3"/>
      <c r="I110" s="3"/>
      <c r="J110" s="3"/>
      <c r="K110" s="3"/>
      <c r="M110" s="3"/>
      <c r="N110" s="3"/>
      <c r="O110" s="3"/>
      <c r="P110" s="3"/>
    </row>
    <row r="111">
      <c r="H111" s="3"/>
      <c r="I111" s="3"/>
      <c r="J111" s="3"/>
      <c r="K111" s="3"/>
      <c r="M111" s="3"/>
      <c r="N111" s="3"/>
      <c r="O111" s="3"/>
      <c r="P111" s="3"/>
    </row>
    <row r="112">
      <c r="H112" s="3"/>
      <c r="I112" s="3"/>
      <c r="J112" s="3"/>
      <c r="K112" s="3"/>
      <c r="M112" s="3"/>
      <c r="N112" s="3"/>
      <c r="O112" s="3"/>
      <c r="P112" s="3"/>
    </row>
    <row r="113">
      <c r="H113" s="3"/>
      <c r="I113" s="3"/>
      <c r="J113" s="3"/>
      <c r="K113" s="3"/>
      <c r="M113" s="3"/>
      <c r="N113" s="3"/>
      <c r="O113" s="3"/>
      <c r="P113" s="3"/>
    </row>
    <row r="114">
      <c r="H114" s="3"/>
      <c r="I114" s="3"/>
      <c r="J114" s="3"/>
      <c r="K114" s="3"/>
      <c r="M114" s="3"/>
      <c r="N114" s="3"/>
      <c r="O114" s="3"/>
      <c r="P114" s="3"/>
    </row>
    <row r="115">
      <c r="H115" s="3"/>
      <c r="I115" s="3"/>
      <c r="J115" s="3"/>
      <c r="K115" s="3"/>
      <c r="M115" s="3"/>
      <c r="N115" s="3"/>
      <c r="O115" s="3"/>
      <c r="P115" s="3"/>
    </row>
    <row r="116">
      <c r="H116" s="3"/>
      <c r="I116" s="3"/>
      <c r="J116" s="3"/>
      <c r="K116" s="3"/>
      <c r="M116" s="3"/>
      <c r="N116" s="3"/>
      <c r="O116" s="3"/>
      <c r="P116" s="3"/>
    </row>
    <row r="117">
      <c r="H117" s="3"/>
      <c r="I117" s="3"/>
      <c r="J117" s="3"/>
      <c r="K117" s="3"/>
      <c r="M117" s="3"/>
      <c r="N117" s="3"/>
      <c r="O117" s="3"/>
      <c r="P117" s="3"/>
    </row>
    <row r="118">
      <c r="H118" s="3"/>
      <c r="I118" s="3"/>
      <c r="J118" s="3"/>
      <c r="K118" s="3"/>
      <c r="M118" s="3"/>
      <c r="N118" s="3"/>
      <c r="O118" s="3"/>
      <c r="P118" s="3"/>
    </row>
    <row r="119">
      <c r="H119" s="3"/>
      <c r="I119" s="3"/>
      <c r="J119" s="3"/>
      <c r="K119" s="3"/>
      <c r="M119" s="3"/>
      <c r="N119" s="3"/>
      <c r="O119" s="3"/>
      <c r="P119" s="3"/>
    </row>
    <row r="120">
      <c r="H120" s="3"/>
      <c r="I120" s="3"/>
      <c r="J120" s="3"/>
      <c r="K120" s="3"/>
      <c r="M120" s="3"/>
      <c r="N120" s="3"/>
      <c r="O120" s="3"/>
      <c r="P120" s="3"/>
    </row>
    <row r="121">
      <c r="H121" s="3"/>
      <c r="I121" s="3"/>
      <c r="J121" s="3"/>
      <c r="K121" s="3"/>
      <c r="M121" s="3"/>
      <c r="N121" s="3"/>
      <c r="O121" s="3"/>
      <c r="P121" s="3"/>
    </row>
    <row r="122">
      <c r="H122" s="3"/>
      <c r="I122" s="3"/>
      <c r="J122" s="3"/>
      <c r="K122" s="3"/>
      <c r="M122" s="3"/>
      <c r="N122" s="3"/>
      <c r="O122" s="3"/>
      <c r="P122" s="3"/>
    </row>
    <row r="123">
      <c r="H123" s="3"/>
      <c r="I123" s="3"/>
      <c r="J123" s="3"/>
      <c r="K123" s="3"/>
      <c r="M123" s="3"/>
      <c r="N123" s="3"/>
      <c r="O123" s="3"/>
      <c r="P123" s="3"/>
    </row>
    <row r="124">
      <c r="H124" s="3"/>
      <c r="I124" s="3"/>
      <c r="J124" s="3"/>
      <c r="K124" s="3"/>
      <c r="M124" s="3"/>
      <c r="N124" s="3"/>
      <c r="O124" s="3"/>
      <c r="P124" s="3"/>
    </row>
    <row r="125">
      <c r="H125" s="3"/>
      <c r="I125" s="3"/>
      <c r="J125" s="3"/>
      <c r="K125" s="3"/>
      <c r="M125" s="3"/>
      <c r="N125" s="3"/>
      <c r="O125" s="3"/>
      <c r="P125" s="3"/>
    </row>
    <row r="126">
      <c r="H126" s="3"/>
      <c r="I126" s="3"/>
      <c r="J126" s="3"/>
      <c r="K126" s="3"/>
      <c r="M126" s="3"/>
      <c r="N126" s="3"/>
      <c r="O126" s="3"/>
      <c r="P126" s="3"/>
    </row>
    <row r="127">
      <c r="H127" s="3"/>
      <c r="I127" s="3"/>
      <c r="J127" s="3"/>
      <c r="K127" s="3"/>
      <c r="M127" s="3"/>
      <c r="N127" s="3"/>
      <c r="O127" s="3"/>
      <c r="P127" s="3"/>
    </row>
    <row r="128">
      <c r="H128" s="3"/>
      <c r="I128" s="3"/>
      <c r="J128" s="3"/>
      <c r="K128" s="3"/>
      <c r="M128" s="3"/>
      <c r="N128" s="3"/>
      <c r="O128" s="3"/>
      <c r="P128" s="3"/>
    </row>
    <row r="129">
      <c r="H129" s="3"/>
      <c r="I129" s="3"/>
      <c r="J129" s="3"/>
      <c r="K129" s="3"/>
      <c r="M129" s="3"/>
      <c r="N129" s="3"/>
      <c r="O129" s="3"/>
      <c r="P129" s="3"/>
    </row>
    <row r="130">
      <c r="H130" s="3"/>
      <c r="I130" s="3"/>
      <c r="J130" s="3"/>
      <c r="K130" s="3"/>
      <c r="M130" s="3"/>
      <c r="N130" s="3"/>
      <c r="O130" s="3"/>
      <c r="P130" s="3"/>
    </row>
    <row r="131">
      <c r="H131" s="3"/>
      <c r="I131" s="3"/>
      <c r="J131" s="3"/>
      <c r="K131" s="3"/>
      <c r="M131" s="3"/>
      <c r="N131" s="3"/>
      <c r="O131" s="3"/>
      <c r="P131" s="3"/>
    </row>
    <row r="132">
      <c r="H132" s="3"/>
      <c r="I132" s="3"/>
      <c r="J132" s="3"/>
      <c r="K132" s="3"/>
      <c r="M132" s="3"/>
      <c r="N132" s="3"/>
      <c r="O132" s="3"/>
      <c r="P132" s="3"/>
    </row>
    <row r="133">
      <c r="H133" s="3"/>
      <c r="I133" s="3"/>
      <c r="J133" s="3"/>
      <c r="K133" s="3"/>
      <c r="M133" s="3"/>
      <c r="N133" s="3"/>
      <c r="O133" s="3"/>
      <c r="P133" s="3"/>
    </row>
    <row r="134">
      <c r="H134" s="3"/>
      <c r="I134" s="3"/>
      <c r="J134" s="3"/>
      <c r="K134" s="3"/>
      <c r="M134" s="3"/>
      <c r="N134" s="3"/>
      <c r="O134" s="3"/>
      <c r="P134" s="3"/>
    </row>
    <row r="135">
      <c r="H135" s="3"/>
      <c r="I135" s="3"/>
      <c r="J135" s="3"/>
      <c r="K135" s="3"/>
      <c r="M135" s="3"/>
      <c r="N135" s="3"/>
      <c r="O135" s="3"/>
      <c r="P135" s="3"/>
    </row>
    <row r="136">
      <c r="H136" s="3"/>
      <c r="I136" s="3"/>
      <c r="J136" s="3"/>
      <c r="K136" s="3"/>
      <c r="M136" s="3"/>
      <c r="N136" s="3"/>
      <c r="O136" s="3"/>
      <c r="P136" s="3"/>
    </row>
    <row r="137">
      <c r="H137" s="3"/>
      <c r="I137" s="3"/>
      <c r="J137" s="3"/>
      <c r="K137" s="3"/>
      <c r="M137" s="3"/>
      <c r="N137" s="3"/>
      <c r="O137" s="3"/>
      <c r="P137" s="3"/>
    </row>
    <row r="138">
      <c r="H138" s="3"/>
      <c r="I138" s="3"/>
      <c r="J138" s="3"/>
      <c r="K138" s="3"/>
      <c r="M138" s="3"/>
      <c r="N138" s="3"/>
      <c r="O138" s="3"/>
      <c r="P138" s="3"/>
    </row>
    <row r="139">
      <c r="H139" s="3"/>
      <c r="I139" s="3"/>
      <c r="J139" s="3"/>
      <c r="K139" s="3"/>
      <c r="M139" s="3"/>
      <c r="N139" s="3"/>
      <c r="O139" s="3"/>
      <c r="P139" s="3"/>
    </row>
    <row r="140">
      <c r="H140" s="3"/>
      <c r="I140" s="3"/>
      <c r="J140" s="3"/>
      <c r="K140" s="3"/>
      <c r="M140" s="3"/>
      <c r="N140" s="3"/>
      <c r="O140" s="3"/>
      <c r="P140" s="3"/>
    </row>
    <row r="141">
      <c r="H141" s="3"/>
      <c r="I141" s="3"/>
      <c r="J141" s="3"/>
      <c r="K141" s="3"/>
      <c r="M141" s="3"/>
      <c r="N141" s="3"/>
      <c r="O141" s="3"/>
      <c r="P141" s="3"/>
    </row>
    <row r="142">
      <c r="H142" s="3"/>
      <c r="I142" s="3"/>
      <c r="J142" s="3"/>
      <c r="K142" s="3"/>
      <c r="M142" s="3"/>
      <c r="N142" s="3"/>
      <c r="O142" s="3"/>
      <c r="P142" s="3"/>
    </row>
    <row r="143">
      <c r="H143" s="3"/>
      <c r="I143" s="3"/>
      <c r="J143" s="3"/>
      <c r="K143" s="3"/>
      <c r="M143" s="3"/>
      <c r="N143" s="3"/>
      <c r="O143" s="3"/>
      <c r="P143" s="3"/>
    </row>
    <row r="144">
      <c r="H144" s="3"/>
      <c r="I144" s="3"/>
      <c r="J144" s="3"/>
      <c r="K144" s="3"/>
      <c r="M144" s="3"/>
      <c r="N144" s="3"/>
      <c r="O144" s="3"/>
      <c r="P144" s="3"/>
    </row>
    <row r="145">
      <c r="H145" s="3"/>
      <c r="I145" s="3"/>
      <c r="J145" s="3"/>
      <c r="K145" s="3"/>
      <c r="M145" s="3"/>
      <c r="N145" s="3"/>
      <c r="O145" s="3"/>
      <c r="P145" s="3"/>
    </row>
    <row r="146">
      <c r="H146" s="3"/>
      <c r="I146" s="3"/>
      <c r="J146" s="3"/>
      <c r="K146" s="3"/>
      <c r="M146" s="3"/>
      <c r="N146" s="3"/>
      <c r="O146" s="3"/>
      <c r="P146" s="3"/>
    </row>
    <row r="147">
      <c r="H147" s="3"/>
      <c r="I147" s="3"/>
      <c r="J147" s="3"/>
      <c r="K147" s="3"/>
      <c r="M147" s="3"/>
      <c r="N147" s="3"/>
      <c r="O147" s="3"/>
      <c r="P147" s="3"/>
    </row>
    <row r="148">
      <c r="H148" s="3"/>
      <c r="I148" s="3"/>
      <c r="J148" s="3"/>
      <c r="K148" s="3"/>
      <c r="M148" s="3"/>
      <c r="N148" s="3"/>
      <c r="O148" s="3"/>
      <c r="P148" s="3"/>
    </row>
    <row r="149">
      <c r="H149" s="3"/>
      <c r="I149" s="3"/>
      <c r="J149" s="3"/>
      <c r="K149" s="3"/>
      <c r="M149" s="3"/>
      <c r="N149" s="3"/>
      <c r="O149" s="3"/>
      <c r="P149" s="3"/>
    </row>
    <row r="150">
      <c r="H150" s="3"/>
      <c r="I150" s="3"/>
      <c r="J150" s="3"/>
      <c r="K150" s="3"/>
      <c r="M150" s="3"/>
      <c r="N150" s="3"/>
      <c r="O150" s="3"/>
      <c r="P150" s="3"/>
    </row>
    <row r="151">
      <c r="H151" s="3"/>
      <c r="I151" s="3"/>
      <c r="J151" s="3"/>
      <c r="K151" s="3"/>
      <c r="M151" s="3"/>
      <c r="N151" s="3"/>
      <c r="O151" s="3"/>
      <c r="P151" s="3"/>
    </row>
    <row r="152">
      <c r="H152" s="3"/>
      <c r="I152" s="3"/>
      <c r="J152" s="3"/>
      <c r="K152" s="3"/>
      <c r="M152" s="3"/>
      <c r="N152" s="3"/>
      <c r="O152" s="3"/>
      <c r="P152" s="3"/>
    </row>
    <row r="153">
      <c r="H153" s="3"/>
      <c r="I153" s="3"/>
      <c r="J153" s="3"/>
      <c r="K153" s="3"/>
      <c r="M153" s="3"/>
      <c r="N153" s="3"/>
      <c r="O153" s="3"/>
      <c r="P153" s="3"/>
    </row>
    <row r="154">
      <c r="H154" s="3"/>
      <c r="I154" s="3"/>
      <c r="J154" s="3"/>
      <c r="K154" s="3"/>
      <c r="M154" s="3"/>
      <c r="N154" s="3"/>
      <c r="O154" s="3"/>
      <c r="P154" s="3"/>
    </row>
    <row r="155">
      <c r="H155" s="3"/>
      <c r="I155" s="3"/>
      <c r="J155" s="3"/>
      <c r="K155" s="3"/>
      <c r="M155" s="3"/>
      <c r="N155" s="3"/>
      <c r="O155" s="3"/>
      <c r="P155" s="3"/>
    </row>
    <row r="156">
      <c r="H156" s="3"/>
      <c r="I156" s="3"/>
      <c r="J156" s="3"/>
      <c r="K156" s="3"/>
      <c r="M156" s="3"/>
      <c r="N156" s="3"/>
      <c r="O156" s="3"/>
      <c r="P156" s="3"/>
    </row>
    <row r="157">
      <c r="H157" s="3"/>
      <c r="I157" s="3"/>
      <c r="J157" s="3"/>
      <c r="K157" s="3"/>
      <c r="M157" s="3"/>
      <c r="N157" s="3"/>
      <c r="O157" s="3"/>
      <c r="P157" s="3"/>
    </row>
    <row r="158">
      <c r="H158" s="3"/>
      <c r="I158" s="3"/>
      <c r="J158" s="3"/>
      <c r="K158" s="3"/>
      <c r="M158" s="3"/>
      <c r="N158" s="3"/>
      <c r="O158" s="3"/>
      <c r="P158" s="3"/>
    </row>
    <row r="159">
      <c r="H159" s="3"/>
      <c r="I159" s="3"/>
      <c r="J159" s="3"/>
      <c r="K159" s="3"/>
      <c r="M159" s="3"/>
      <c r="N159" s="3"/>
      <c r="O159" s="3"/>
      <c r="P159" s="3"/>
    </row>
    <row r="160">
      <c r="H160" s="3"/>
      <c r="I160" s="3"/>
      <c r="J160" s="3"/>
      <c r="K160" s="3"/>
      <c r="M160" s="3"/>
      <c r="N160" s="3"/>
      <c r="O160" s="3"/>
      <c r="P160" s="3"/>
    </row>
    <row r="161">
      <c r="H161" s="3"/>
      <c r="I161" s="3"/>
      <c r="J161" s="3"/>
      <c r="K161" s="3"/>
      <c r="M161" s="3"/>
      <c r="N161" s="3"/>
      <c r="O161" s="3"/>
      <c r="P161" s="3"/>
    </row>
    <row r="162">
      <c r="H162" s="3"/>
      <c r="I162" s="3"/>
      <c r="J162" s="3"/>
      <c r="K162" s="3"/>
      <c r="M162" s="3"/>
      <c r="N162" s="3"/>
      <c r="O162" s="3"/>
      <c r="P162" s="3"/>
    </row>
    <row r="163">
      <c r="H163" s="3"/>
      <c r="I163" s="3"/>
      <c r="J163" s="3"/>
      <c r="K163" s="3"/>
      <c r="M163" s="3"/>
      <c r="N163" s="3"/>
      <c r="O163" s="3"/>
      <c r="P163" s="3"/>
    </row>
    <row r="164">
      <c r="H164" s="3"/>
      <c r="I164" s="3"/>
      <c r="J164" s="3"/>
      <c r="K164" s="3"/>
      <c r="M164" s="3"/>
      <c r="N164" s="3"/>
      <c r="O164" s="3"/>
      <c r="P164" s="3"/>
    </row>
    <row r="165">
      <c r="H165" s="3"/>
      <c r="I165" s="3"/>
      <c r="J165" s="3"/>
      <c r="K165" s="3"/>
      <c r="M165" s="3"/>
      <c r="N165" s="3"/>
      <c r="O165" s="3"/>
      <c r="P165" s="3"/>
    </row>
    <row r="166">
      <c r="H166" s="3"/>
      <c r="I166" s="3"/>
      <c r="J166" s="3"/>
      <c r="K166" s="3"/>
      <c r="M166" s="3"/>
      <c r="N166" s="3"/>
      <c r="O166" s="3"/>
      <c r="P166" s="3"/>
    </row>
    <row r="167">
      <c r="H167" s="3"/>
      <c r="I167" s="3"/>
      <c r="J167" s="3"/>
      <c r="K167" s="3"/>
      <c r="M167" s="3"/>
      <c r="N167" s="3"/>
      <c r="O167" s="3"/>
      <c r="P167" s="3"/>
    </row>
    <row r="168">
      <c r="H168" s="3"/>
      <c r="I168" s="3"/>
      <c r="J168" s="3"/>
      <c r="K168" s="3"/>
      <c r="M168" s="3"/>
      <c r="N168" s="3"/>
      <c r="O168" s="3"/>
      <c r="P168" s="3"/>
    </row>
    <row r="169">
      <c r="H169" s="3"/>
      <c r="I169" s="3"/>
      <c r="J169" s="3"/>
      <c r="K169" s="3"/>
      <c r="M169" s="3"/>
      <c r="N169" s="3"/>
      <c r="O169" s="3"/>
      <c r="P169" s="3"/>
    </row>
    <row r="170">
      <c r="H170" s="3"/>
      <c r="I170" s="3"/>
      <c r="J170" s="3"/>
      <c r="K170" s="3"/>
      <c r="M170" s="3"/>
      <c r="N170" s="3"/>
      <c r="O170" s="3"/>
      <c r="P170" s="3"/>
    </row>
    <row r="171">
      <c r="H171" s="3"/>
      <c r="I171" s="3"/>
      <c r="J171" s="3"/>
      <c r="K171" s="3"/>
      <c r="M171" s="3"/>
      <c r="N171" s="3"/>
      <c r="O171" s="3"/>
      <c r="P171" s="3"/>
    </row>
    <row r="172">
      <c r="H172" s="3"/>
      <c r="I172" s="3"/>
      <c r="J172" s="3"/>
      <c r="K172" s="3"/>
      <c r="M172" s="3"/>
      <c r="N172" s="3"/>
      <c r="O172" s="3"/>
      <c r="P172" s="3"/>
    </row>
    <row r="173">
      <c r="H173" s="3"/>
      <c r="I173" s="3"/>
      <c r="J173" s="3"/>
      <c r="K173" s="3"/>
      <c r="M173" s="3"/>
      <c r="N173" s="3"/>
      <c r="O173" s="3"/>
      <c r="P173" s="3"/>
    </row>
    <row r="174">
      <c r="H174" s="3"/>
      <c r="I174" s="3"/>
      <c r="J174" s="3"/>
      <c r="K174" s="3"/>
      <c r="M174" s="3"/>
      <c r="N174" s="3"/>
      <c r="O174" s="3"/>
      <c r="P174" s="3"/>
    </row>
    <row r="175">
      <c r="H175" s="3"/>
      <c r="I175" s="3"/>
      <c r="J175" s="3"/>
      <c r="K175" s="3"/>
      <c r="M175" s="3"/>
      <c r="N175" s="3"/>
      <c r="O175" s="3"/>
      <c r="P175" s="3"/>
    </row>
    <row r="176">
      <c r="H176" s="3"/>
      <c r="I176" s="3"/>
      <c r="J176" s="3"/>
      <c r="K176" s="3"/>
      <c r="M176" s="3"/>
      <c r="N176" s="3"/>
      <c r="O176" s="3"/>
      <c r="P176" s="3"/>
    </row>
    <row r="177">
      <c r="H177" s="3"/>
      <c r="I177" s="3"/>
      <c r="J177" s="3"/>
      <c r="K177" s="3"/>
      <c r="M177" s="3"/>
      <c r="N177" s="3"/>
      <c r="O177" s="3"/>
      <c r="P177" s="3"/>
    </row>
    <row r="178">
      <c r="H178" s="3"/>
      <c r="I178" s="3"/>
      <c r="J178" s="3"/>
      <c r="K178" s="3"/>
      <c r="M178" s="3"/>
      <c r="N178" s="3"/>
      <c r="O178" s="3"/>
      <c r="P178" s="3"/>
    </row>
    <row r="179">
      <c r="H179" s="3"/>
      <c r="I179" s="3"/>
      <c r="J179" s="3"/>
      <c r="K179" s="3"/>
      <c r="M179" s="3"/>
      <c r="N179" s="3"/>
      <c r="O179" s="3"/>
      <c r="P179" s="3"/>
    </row>
    <row r="180">
      <c r="H180" s="3"/>
      <c r="I180" s="3"/>
      <c r="J180" s="3"/>
      <c r="K180" s="3"/>
      <c r="M180" s="3"/>
      <c r="N180" s="3"/>
      <c r="O180" s="3"/>
      <c r="P180" s="3"/>
    </row>
    <row r="181">
      <c r="H181" s="3"/>
      <c r="I181" s="3"/>
      <c r="J181" s="3"/>
      <c r="K181" s="3"/>
      <c r="M181" s="3"/>
      <c r="N181" s="3"/>
      <c r="O181" s="3"/>
      <c r="P181" s="3"/>
    </row>
    <row r="182">
      <c r="H182" s="3"/>
      <c r="I182" s="3"/>
      <c r="J182" s="3"/>
      <c r="K182" s="3"/>
      <c r="M182" s="3"/>
      <c r="N182" s="3"/>
      <c r="O182" s="3"/>
      <c r="P182" s="3"/>
    </row>
    <row r="183">
      <c r="H183" s="3"/>
      <c r="I183" s="3"/>
      <c r="J183" s="3"/>
      <c r="K183" s="3"/>
      <c r="M183" s="3"/>
      <c r="N183" s="3"/>
      <c r="O183" s="3"/>
      <c r="P183" s="3"/>
    </row>
    <row r="184">
      <c r="H184" s="3"/>
      <c r="I184" s="3"/>
      <c r="J184" s="3"/>
      <c r="K184" s="3"/>
      <c r="M184" s="3"/>
      <c r="N184" s="3"/>
      <c r="O184" s="3"/>
      <c r="P184" s="3"/>
    </row>
    <row r="185">
      <c r="H185" s="3"/>
      <c r="I185" s="3"/>
      <c r="J185" s="3"/>
      <c r="K185" s="3"/>
      <c r="M185" s="3"/>
      <c r="N185" s="3"/>
      <c r="O185" s="3"/>
      <c r="P185" s="3"/>
    </row>
    <row r="186">
      <c r="H186" s="3"/>
      <c r="I186" s="3"/>
      <c r="J186" s="3"/>
      <c r="K186" s="3"/>
      <c r="M186" s="3"/>
      <c r="N186" s="3"/>
      <c r="O186" s="3"/>
      <c r="P186" s="3"/>
    </row>
    <row r="187">
      <c r="H187" s="3"/>
      <c r="I187" s="3"/>
      <c r="J187" s="3"/>
      <c r="K187" s="3"/>
      <c r="M187" s="3"/>
      <c r="N187" s="3"/>
      <c r="O187" s="3"/>
      <c r="P187" s="3"/>
    </row>
    <row r="188">
      <c r="H188" s="3"/>
      <c r="I188" s="3"/>
      <c r="J188" s="3"/>
      <c r="K188" s="3"/>
      <c r="M188" s="3"/>
      <c r="N188" s="3"/>
      <c r="O188" s="3"/>
      <c r="P188" s="3"/>
    </row>
    <row r="189">
      <c r="H189" s="3"/>
      <c r="I189" s="3"/>
      <c r="J189" s="3"/>
      <c r="K189" s="3"/>
      <c r="M189" s="3"/>
      <c r="N189" s="3"/>
      <c r="O189" s="3"/>
      <c r="P189" s="3"/>
    </row>
    <row r="190">
      <c r="H190" s="3"/>
      <c r="I190" s="3"/>
      <c r="J190" s="3"/>
      <c r="K190" s="3"/>
      <c r="M190" s="3"/>
      <c r="N190" s="3"/>
      <c r="O190" s="3"/>
      <c r="P190" s="3"/>
    </row>
    <row r="191">
      <c r="H191" s="3"/>
      <c r="I191" s="3"/>
      <c r="J191" s="3"/>
      <c r="K191" s="3"/>
      <c r="M191" s="3"/>
      <c r="N191" s="3"/>
      <c r="O191" s="3"/>
      <c r="P191" s="3"/>
    </row>
    <row r="192">
      <c r="H192" s="3"/>
      <c r="I192" s="3"/>
      <c r="J192" s="3"/>
      <c r="K192" s="3"/>
      <c r="M192" s="3"/>
      <c r="N192" s="3"/>
      <c r="O192" s="3"/>
      <c r="P192" s="3"/>
    </row>
    <row r="193">
      <c r="H193" s="3"/>
      <c r="I193" s="3"/>
      <c r="J193" s="3"/>
      <c r="K193" s="3"/>
      <c r="M193" s="3"/>
      <c r="N193" s="3"/>
      <c r="O193" s="3"/>
      <c r="P193" s="3"/>
    </row>
    <row r="194">
      <c r="H194" s="3"/>
      <c r="I194" s="3"/>
      <c r="J194" s="3"/>
      <c r="K194" s="3"/>
      <c r="M194" s="3"/>
      <c r="N194" s="3"/>
      <c r="O194" s="3"/>
      <c r="P194" s="3"/>
    </row>
    <row r="195">
      <c r="H195" s="3"/>
      <c r="I195" s="3"/>
      <c r="J195" s="3"/>
      <c r="K195" s="3"/>
      <c r="M195" s="3"/>
      <c r="N195" s="3"/>
      <c r="O195" s="3"/>
      <c r="P195" s="3"/>
    </row>
    <row r="196">
      <c r="H196" s="3"/>
      <c r="I196" s="3"/>
      <c r="J196" s="3"/>
      <c r="K196" s="3"/>
      <c r="M196" s="3"/>
      <c r="N196" s="3"/>
      <c r="O196" s="3"/>
      <c r="P196" s="3"/>
    </row>
    <row r="197">
      <c r="H197" s="3"/>
      <c r="I197" s="3"/>
      <c r="J197" s="3"/>
      <c r="K197" s="3"/>
      <c r="M197" s="3"/>
      <c r="N197" s="3"/>
      <c r="O197" s="3"/>
      <c r="P197" s="3"/>
    </row>
    <row r="198">
      <c r="H198" s="3"/>
      <c r="I198" s="3"/>
      <c r="J198" s="3"/>
      <c r="K198" s="3"/>
      <c r="M198" s="3"/>
      <c r="N198" s="3"/>
      <c r="O198" s="3"/>
      <c r="P198" s="3"/>
    </row>
    <row r="199">
      <c r="H199" s="3"/>
      <c r="I199" s="3"/>
      <c r="J199" s="3"/>
      <c r="K199" s="3"/>
      <c r="M199" s="3"/>
      <c r="N199" s="3"/>
      <c r="O199" s="3"/>
      <c r="P199" s="3"/>
    </row>
    <row r="200">
      <c r="H200" s="3"/>
      <c r="I200" s="3"/>
      <c r="J200" s="3"/>
      <c r="K200" s="3"/>
      <c r="M200" s="3"/>
      <c r="N200" s="3"/>
      <c r="O200" s="3"/>
      <c r="P200" s="3"/>
    </row>
    <row r="201">
      <c r="H201" s="3"/>
      <c r="I201" s="3"/>
      <c r="J201" s="3"/>
      <c r="K201" s="3"/>
      <c r="M201" s="3"/>
      <c r="N201" s="3"/>
      <c r="O201" s="3"/>
      <c r="P201" s="3"/>
    </row>
    <row r="202">
      <c r="H202" s="3"/>
      <c r="I202" s="3"/>
      <c r="J202" s="3"/>
      <c r="K202" s="3"/>
      <c r="M202" s="3"/>
      <c r="N202" s="3"/>
      <c r="O202" s="3"/>
      <c r="P202" s="3"/>
    </row>
    <row r="203">
      <c r="H203" s="3"/>
      <c r="I203" s="3"/>
      <c r="J203" s="3"/>
      <c r="K203" s="3"/>
      <c r="M203" s="3"/>
      <c r="N203" s="3"/>
      <c r="O203" s="3"/>
      <c r="P203" s="3"/>
    </row>
    <row r="204">
      <c r="H204" s="3"/>
      <c r="I204" s="3"/>
      <c r="J204" s="3"/>
      <c r="K204" s="3"/>
      <c r="M204" s="3"/>
      <c r="N204" s="3"/>
      <c r="O204" s="3"/>
      <c r="P204" s="3"/>
    </row>
    <row r="205">
      <c r="H205" s="3"/>
      <c r="I205" s="3"/>
      <c r="J205" s="3"/>
      <c r="K205" s="3"/>
      <c r="M205" s="3"/>
      <c r="N205" s="3"/>
      <c r="O205" s="3"/>
      <c r="P205" s="3"/>
    </row>
    <row r="206">
      <c r="H206" s="3"/>
      <c r="I206" s="3"/>
      <c r="J206" s="3"/>
      <c r="K206" s="3"/>
      <c r="M206" s="3"/>
      <c r="N206" s="3"/>
      <c r="O206" s="3"/>
      <c r="P206" s="3"/>
    </row>
    <row r="207">
      <c r="H207" s="3"/>
      <c r="I207" s="3"/>
      <c r="J207" s="3"/>
      <c r="K207" s="3"/>
      <c r="M207" s="3"/>
      <c r="N207" s="3"/>
      <c r="O207" s="3"/>
      <c r="P207" s="3"/>
    </row>
    <row r="208">
      <c r="H208" s="3"/>
      <c r="I208" s="3"/>
      <c r="J208" s="3"/>
      <c r="K208" s="3"/>
      <c r="M208" s="3"/>
      <c r="N208" s="3"/>
      <c r="O208" s="3"/>
      <c r="P208" s="3"/>
    </row>
    <row r="209">
      <c r="H209" s="3"/>
      <c r="I209" s="3"/>
      <c r="J209" s="3"/>
      <c r="K209" s="3"/>
      <c r="M209" s="3"/>
      <c r="N209" s="3"/>
      <c r="O209" s="3"/>
      <c r="P209" s="3"/>
    </row>
    <row r="210">
      <c r="H210" s="3"/>
      <c r="I210" s="3"/>
      <c r="J210" s="3"/>
      <c r="K210" s="3"/>
      <c r="M210" s="3"/>
      <c r="N210" s="3"/>
      <c r="O210" s="3"/>
      <c r="P210" s="3"/>
    </row>
    <row r="211">
      <c r="H211" s="3"/>
      <c r="I211" s="3"/>
      <c r="J211" s="3"/>
      <c r="K211" s="3"/>
      <c r="M211" s="3"/>
      <c r="N211" s="3"/>
      <c r="O211" s="3"/>
      <c r="P211" s="3"/>
    </row>
    <row r="212">
      <c r="H212" s="3"/>
      <c r="I212" s="3"/>
      <c r="J212" s="3"/>
      <c r="K212" s="3"/>
      <c r="M212" s="3"/>
      <c r="N212" s="3"/>
      <c r="O212" s="3"/>
      <c r="P212" s="3"/>
    </row>
    <row r="213">
      <c r="H213" s="3"/>
      <c r="I213" s="3"/>
      <c r="J213" s="3"/>
      <c r="K213" s="3"/>
      <c r="M213" s="3"/>
      <c r="N213" s="3"/>
      <c r="O213" s="3"/>
      <c r="P213" s="3"/>
    </row>
    <row r="214">
      <c r="H214" s="3"/>
      <c r="I214" s="3"/>
      <c r="J214" s="3"/>
      <c r="K214" s="3"/>
      <c r="M214" s="3"/>
      <c r="N214" s="3"/>
      <c r="O214" s="3"/>
      <c r="P214" s="3"/>
    </row>
    <row r="215">
      <c r="H215" s="3"/>
      <c r="I215" s="3"/>
      <c r="J215" s="3"/>
      <c r="K215" s="3"/>
      <c r="M215" s="3"/>
      <c r="N215" s="3"/>
      <c r="O215" s="3"/>
      <c r="P215" s="3"/>
    </row>
    <row r="216">
      <c r="H216" s="3"/>
      <c r="I216" s="3"/>
      <c r="J216" s="3"/>
      <c r="K216" s="3"/>
      <c r="M216" s="3"/>
      <c r="N216" s="3"/>
      <c r="O216" s="3"/>
      <c r="P216" s="3"/>
    </row>
    <row r="217">
      <c r="H217" s="3"/>
      <c r="I217" s="3"/>
      <c r="J217" s="3"/>
      <c r="K217" s="3"/>
      <c r="M217" s="3"/>
      <c r="N217" s="3"/>
      <c r="O217" s="3"/>
      <c r="P217" s="3"/>
    </row>
    <row r="218">
      <c r="H218" s="3"/>
      <c r="I218" s="3"/>
      <c r="J218" s="3"/>
      <c r="K218" s="3"/>
      <c r="M218" s="3"/>
      <c r="N218" s="3"/>
      <c r="O218" s="3"/>
      <c r="P218" s="3"/>
    </row>
    <row r="219">
      <c r="H219" s="3"/>
      <c r="I219" s="3"/>
      <c r="J219" s="3"/>
      <c r="K219" s="3"/>
      <c r="M219" s="3"/>
      <c r="N219" s="3"/>
      <c r="O219" s="3"/>
      <c r="P219" s="3"/>
    </row>
    <row r="220">
      <c r="H220" s="3"/>
      <c r="I220" s="3"/>
      <c r="J220" s="3"/>
      <c r="K220" s="3"/>
      <c r="M220" s="3"/>
      <c r="N220" s="3"/>
      <c r="O220" s="3"/>
      <c r="P220" s="3"/>
    </row>
    <row r="221">
      <c r="H221" s="3"/>
      <c r="I221" s="3"/>
      <c r="J221" s="3"/>
      <c r="K221" s="3"/>
      <c r="M221" s="3"/>
      <c r="N221" s="3"/>
      <c r="O221" s="3"/>
      <c r="P221" s="3"/>
    </row>
    <row r="222">
      <c r="H222" s="3"/>
      <c r="I222" s="3"/>
      <c r="J222" s="3"/>
      <c r="K222" s="3"/>
      <c r="M222" s="3"/>
      <c r="N222" s="3"/>
      <c r="O222" s="3"/>
      <c r="P222" s="3"/>
    </row>
    <row r="223">
      <c r="H223" s="3"/>
      <c r="I223" s="3"/>
      <c r="J223" s="3"/>
      <c r="K223" s="3"/>
      <c r="M223" s="3"/>
      <c r="N223" s="3"/>
      <c r="O223" s="3"/>
      <c r="P223" s="3"/>
    </row>
    <row r="224">
      <c r="H224" s="3"/>
      <c r="I224" s="3"/>
      <c r="J224" s="3"/>
      <c r="K224" s="3"/>
      <c r="M224" s="3"/>
      <c r="N224" s="3"/>
      <c r="O224" s="3"/>
      <c r="P224" s="3"/>
    </row>
    <row r="225">
      <c r="H225" s="3"/>
      <c r="I225" s="3"/>
      <c r="J225" s="3"/>
      <c r="K225" s="3"/>
      <c r="M225" s="3"/>
      <c r="N225" s="3"/>
      <c r="O225" s="3"/>
      <c r="P225" s="3"/>
    </row>
    <row r="226">
      <c r="H226" s="3"/>
      <c r="I226" s="3"/>
      <c r="J226" s="3"/>
      <c r="K226" s="3"/>
      <c r="M226" s="3"/>
      <c r="N226" s="3"/>
      <c r="O226" s="3"/>
      <c r="P226" s="3"/>
    </row>
    <row r="227">
      <c r="H227" s="3"/>
      <c r="I227" s="3"/>
      <c r="J227" s="3"/>
      <c r="K227" s="3"/>
      <c r="M227" s="3"/>
      <c r="N227" s="3"/>
      <c r="O227" s="3"/>
      <c r="P227" s="3"/>
    </row>
    <row r="228">
      <c r="H228" s="3"/>
      <c r="I228" s="3"/>
      <c r="J228" s="3"/>
      <c r="K228" s="3"/>
      <c r="M228" s="3"/>
      <c r="N228" s="3"/>
      <c r="O228" s="3"/>
      <c r="P228" s="3"/>
    </row>
    <row r="229">
      <c r="H229" s="3"/>
      <c r="I229" s="3"/>
      <c r="J229" s="3"/>
      <c r="K229" s="3"/>
      <c r="M229" s="3"/>
      <c r="N229" s="3"/>
      <c r="O229" s="3"/>
      <c r="P229" s="3"/>
    </row>
    <row r="230">
      <c r="H230" s="3"/>
      <c r="I230" s="3"/>
      <c r="J230" s="3"/>
      <c r="K230" s="3"/>
      <c r="M230" s="3"/>
      <c r="N230" s="3"/>
      <c r="O230" s="3"/>
      <c r="P230" s="3"/>
    </row>
    <row r="231">
      <c r="H231" s="3"/>
      <c r="I231" s="3"/>
      <c r="J231" s="3"/>
      <c r="K231" s="3"/>
      <c r="M231" s="3"/>
      <c r="N231" s="3"/>
      <c r="O231" s="3"/>
      <c r="P231" s="3"/>
    </row>
    <row r="232">
      <c r="H232" s="3"/>
      <c r="I232" s="3"/>
      <c r="J232" s="3"/>
      <c r="K232" s="3"/>
      <c r="M232" s="3"/>
      <c r="N232" s="3"/>
      <c r="O232" s="3"/>
      <c r="P232" s="3"/>
    </row>
    <row r="233">
      <c r="H233" s="3"/>
      <c r="I233" s="3"/>
      <c r="J233" s="3"/>
      <c r="K233" s="3"/>
      <c r="M233" s="3"/>
      <c r="N233" s="3"/>
      <c r="O233" s="3"/>
      <c r="P233" s="3"/>
    </row>
    <row r="234">
      <c r="H234" s="3"/>
      <c r="I234" s="3"/>
      <c r="J234" s="3"/>
      <c r="K234" s="3"/>
      <c r="M234" s="3"/>
      <c r="N234" s="3"/>
      <c r="O234" s="3"/>
      <c r="P234" s="3"/>
    </row>
    <row r="235">
      <c r="H235" s="3"/>
      <c r="I235" s="3"/>
      <c r="J235" s="3"/>
      <c r="K235" s="3"/>
      <c r="M235" s="3"/>
      <c r="N235" s="3"/>
      <c r="O235" s="3"/>
      <c r="P235" s="3"/>
    </row>
    <row r="236">
      <c r="H236" s="3"/>
      <c r="I236" s="3"/>
      <c r="J236" s="3"/>
      <c r="K236" s="3"/>
      <c r="M236" s="3"/>
      <c r="N236" s="3"/>
      <c r="O236" s="3"/>
      <c r="P236" s="3"/>
    </row>
    <row r="237">
      <c r="H237" s="3"/>
      <c r="I237" s="3"/>
      <c r="J237" s="3"/>
      <c r="K237" s="3"/>
      <c r="M237" s="3"/>
      <c r="N237" s="3"/>
      <c r="O237" s="3"/>
      <c r="P237" s="3"/>
    </row>
    <row r="238">
      <c r="H238" s="3"/>
      <c r="I238" s="3"/>
      <c r="J238" s="3"/>
      <c r="K238" s="3"/>
      <c r="M238" s="3"/>
      <c r="N238" s="3"/>
      <c r="O238" s="3"/>
      <c r="P238" s="3"/>
    </row>
    <row r="239">
      <c r="H239" s="3"/>
      <c r="I239" s="3"/>
      <c r="J239" s="3"/>
      <c r="K239" s="3"/>
      <c r="M239" s="3"/>
      <c r="N239" s="3"/>
      <c r="O239" s="3"/>
      <c r="P239" s="3"/>
    </row>
    <row r="240">
      <c r="H240" s="3"/>
      <c r="I240" s="3"/>
      <c r="J240" s="3"/>
      <c r="K240" s="3"/>
      <c r="M240" s="3"/>
      <c r="N240" s="3"/>
      <c r="O240" s="3"/>
      <c r="P240" s="3"/>
    </row>
    <row r="241">
      <c r="H241" s="3"/>
      <c r="I241" s="3"/>
      <c r="J241" s="3"/>
      <c r="K241" s="3"/>
      <c r="M241" s="3"/>
      <c r="N241" s="3"/>
      <c r="O241" s="3"/>
      <c r="P241" s="3"/>
    </row>
    <row r="242">
      <c r="H242" s="3"/>
      <c r="I242" s="3"/>
      <c r="J242" s="3"/>
      <c r="K242" s="3"/>
      <c r="M242" s="3"/>
      <c r="N242" s="3"/>
      <c r="O242" s="3"/>
      <c r="P242" s="3"/>
    </row>
    <row r="243">
      <c r="H243" s="3"/>
      <c r="I243" s="3"/>
      <c r="J243" s="3"/>
      <c r="K243" s="3"/>
      <c r="M243" s="3"/>
      <c r="N243" s="3"/>
      <c r="O243" s="3"/>
      <c r="P243" s="3"/>
    </row>
    <row r="244">
      <c r="H244" s="3"/>
      <c r="I244" s="3"/>
      <c r="J244" s="3"/>
      <c r="K244" s="3"/>
      <c r="M244" s="3"/>
      <c r="N244" s="3"/>
      <c r="O244" s="3"/>
      <c r="P244" s="3"/>
    </row>
    <row r="245">
      <c r="H245" s="3"/>
      <c r="I245" s="3"/>
      <c r="J245" s="3"/>
      <c r="K245" s="3"/>
      <c r="M245" s="3"/>
      <c r="N245" s="3"/>
      <c r="O245" s="3"/>
      <c r="P245" s="3"/>
    </row>
    <row r="246">
      <c r="H246" s="3"/>
      <c r="I246" s="3"/>
      <c r="J246" s="3"/>
      <c r="K246" s="3"/>
      <c r="M246" s="3"/>
      <c r="N246" s="3"/>
      <c r="O246" s="3"/>
      <c r="P246" s="3"/>
    </row>
    <row r="247">
      <c r="H247" s="3"/>
      <c r="I247" s="3"/>
      <c r="J247" s="3"/>
      <c r="K247" s="3"/>
      <c r="M247" s="3"/>
      <c r="N247" s="3"/>
      <c r="O247" s="3"/>
      <c r="P247" s="3"/>
    </row>
    <row r="248">
      <c r="H248" s="3"/>
      <c r="I248" s="3"/>
      <c r="J248" s="3"/>
      <c r="K248" s="3"/>
      <c r="M248" s="3"/>
      <c r="N248" s="3"/>
      <c r="O248" s="3"/>
      <c r="P248" s="3"/>
    </row>
    <row r="249">
      <c r="H249" s="3"/>
      <c r="I249" s="3"/>
      <c r="J249" s="3"/>
      <c r="K249" s="3"/>
      <c r="M249" s="3"/>
      <c r="N249" s="3"/>
      <c r="O249" s="3"/>
      <c r="P249" s="3"/>
    </row>
    <row r="250">
      <c r="H250" s="3"/>
      <c r="I250" s="3"/>
      <c r="J250" s="3"/>
      <c r="K250" s="3"/>
      <c r="M250" s="3"/>
      <c r="N250" s="3"/>
      <c r="O250" s="3"/>
      <c r="P250" s="3"/>
    </row>
    <row r="251">
      <c r="H251" s="3"/>
      <c r="I251" s="3"/>
      <c r="J251" s="3"/>
      <c r="K251" s="3"/>
      <c r="M251" s="3"/>
      <c r="N251" s="3"/>
      <c r="O251" s="3"/>
      <c r="P251" s="3"/>
    </row>
    <row r="252">
      <c r="H252" s="3"/>
      <c r="I252" s="3"/>
      <c r="J252" s="3"/>
      <c r="K252" s="3"/>
      <c r="M252" s="3"/>
      <c r="N252" s="3"/>
      <c r="O252" s="3"/>
      <c r="P252" s="3"/>
    </row>
    <row r="253">
      <c r="H253" s="3"/>
      <c r="I253" s="3"/>
      <c r="J253" s="3"/>
      <c r="K253" s="3"/>
      <c r="M253" s="3"/>
      <c r="N253" s="3"/>
      <c r="O253" s="3"/>
      <c r="P253" s="3"/>
    </row>
    <row r="254">
      <c r="H254" s="3"/>
      <c r="I254" s="3"/>
      <c r="J254" s="3"/>
      <c r="K254" s="3"/>
      <c r="M254" s="3"/>
      <c r="N254" s="3"/>
      <c r="O254" s="3"/>
      <c r="P254" s="3"/>
    </row>
    <row r="255">
      <c r="H255" s="3"/>
      <c r="I255" s="3"/>
      <c r="J255" s="3"/>
      <c r="K255" s="3"/>
      <c r="M255" s="3"/>
      <c r="N255" s="3"/>
      <c r="O255" s="3"/>
      <c r="P255" s="3"/>
    </row>
    <row r="256">
      <c r="H256" s="3"/>
      <c r="I256" s="3"/>
      <c r="J256" s="3"/>
      <c r="K256" s="3"/>
      <c r="M256" s="3"/>
      <c r="N256" s="3"/>
      <c r="O256" s="3"/>
      <c r="P256" s="3"/>
    </row>
    <row r="257">
      <c r="H257" s="3"/>
      <c r="I257" s="3"/>
      <c r="J257" s="3"/>
      <c r="K257" s="3"/>
      <c r="M257" s="3"/>
      <c r="N257" s="3"/>
      <c r="O257" s="3"/>
      <c r="P257" s="3"/>
    </row>
    <row r="258">
      <c r="H258" s="3"/>
      <c r="I258" s="3"/>
      <c r="J258" s="3"/>
      <c r="K258" s="3"/>
      <c r="M258" s="3"/>
      <c r="N258" s="3"/>
      <c r="O258" s="3"/>
      <c r="P258" s="3"/>
    </row>
    <row r="259">
      <c r="H259" s="3"/>
      <c r="I259" s="3"/>
      <c r="J259" s="3"/>
      <c r="K259" s="3"/>
      <c r="M259" s="3"/>
      <c r="N259" s="3"/>
      <c r="O259" s="3"/>
      <c r="P259" s="3"/>
    </row>
    <row r="260">
      <c r="H260" s="3"/>
      <c r="I260" s="3"/>
      <c r="J260" s="3"/>
      <c r="K260" s="3"/>
      <c r="M260" s="3"/>
      <c r="N260" s="3"/>
      <c r="O260" s="3"/>
      <c r="P260" s="3"/>
    </row>
    <row r="261">
      <c r="H261" s="3"/>
      <c r="I261" s="3"/>
      <c r="J261" s="3"/>
      <c r="K261" s="3"/>
      <c r="M261" s="3"/>
      <c r="N261" s="3"/>
      <c r="O261" s="3"/>
      <c r="P261" s="3"/>
    </row>
    <row r="262">
      <c r="H262" s="3"/>
      <c r="I262" s="3"/>
      <c r="J262" s="3"/>
      <c r="K262" s="3"/>
      <c r="M262" s="3"/>
      <c r="N262" s="3"/>
      <c r="O262" s="3"/>
      <c r="P262" s="3"/>
    </row>
    <row r="263">
      <c r="H263" s="3"/>
      <c r="I263" s="3"/>
      <c r="J263" s="3"/>
      <c r="K263" s="3"/>
      <c r="M263" s="3"/>
      <c r="N263" s="3"/>
      <c r="O263" s="3"/>
      <c r="P263" s="3"/>
    </row>
    <row r="264">
      <c r="H264" s="3"/>
      <c r="I264" s="3"/>
      <c r="J264" s="3"/>
      <c r="K264" s="3"/>
      <c r="M264" s="3"/>
      <c r="N264" s="3"/>
      <c r="O264" s="3"/>
      <c r="P264" s="3"/>
    </row>
    <row r="265">
      <c r="H265" s="3"/>
      <c r="I265" s="3"/>
      <c r="J265" s="3"/>
      <c r="K265" s="3"/>
      <c r="M265" s="3"/>
      <c r="N265" s="3"/>
      <c r="O265" s="3"/>
      <c r="P265" s="3"/>
    </row>
    <row r="266">
      <c r="H266" s="3"/>
      <c r="I266" s="3"/>
      <c r="J266" s="3"/>
      <c r="K266" s="3"/>
      <c r="M266" s="3"/>
      <c r="N266" s="3"/>
      <c r="O266" s="3"/>
      <c r="P266" s="3"/>
    </row>
    <row r="267">
      <c r="H267" s="3"/>
      <c r="I267" s="3"/>
      <c r="J267" s="3"/>
      <c r="K267" s="3"/>
      <c r="M267" s="3"/>
      <c r="N267" s="3"/>
      <c r="O267" s="3"/>
      <c r="P267" s="3"/>
    </row>
    <row r="268">
      <c r="H268" s="3"/>
      <c r="I268" s="3"/>
      <c r="J268" s="3"/>
      <c r="K268" s="3"/>
      <c r="M268" s="3"/>
      <c r="N268" s="3"/>
      <c r="O268" s="3"/>
      <c r="P268" s="3"/>
    </row>
    <row r="269">
      <c r="H269" s="3"/>
      <c r="I269" s="3"/>
      <c r="J269" s="3"/>
      <c r="K269" s="3"/>
      <c r="M269" s="3"/>
      <c r="N269" s="3"/>
      <c r="O269" s="3"/>
      <c r="P269" s="3"/>
    </row>
    <row r="270">
      <c r="H270" s="3"/>
      <c r="I270" s="3"/>
      <c r="J270" s="3"/>
      <c r="K270" s="3"/>
      <c r="M270" s="3"/>
      <c r="N270" s="3"/>
      <c r="O270" s="3"/>
      <c r="P270" s="3"/>
    </row>
    <row r="271">
      <c r="H271" s="3"/>
      <c r="I271" s="3"/>
      <c r="J271" s="3"/>
      <c r="K271" s="3"/>
      <c r="M271" s="3"/>
      <c r="N271" s="3"/>
      <c r="O271" s="3"/>
      <c r="P271" s="3"/>
    </row>
    <row r="272">
      <c r="H272" s="3"/>
      <c r="I272" s="3"/>
      <c r="J272" s="3"/>
      <c r="K272" s="3"/>
      <c r="M272" s="3"/>
      <c r="N272" s="3"/>
      <c r="O272" s="3"/>
      <c r="P272" s="3"/>
    </row>
    <row r="273">
      <c r="H273" s="3"/>
      <c r="I273" s="3"/>
      <c r="J273" s="3"/>
      <c r="K273" s="3"/>
      <c r="M273" s="3"/>
      <c r="N273" s="3"/>
      <c r="O273" s="3"/>
      <c r="P273" s="3"/>
    </row>
    <row r="274">
      <c r="H274" s="3"/>
      <c r="I274" s="3"/>
      <c r="J274" s="3"/>
      <c r="K274" s="3"/>
      <c r="M274" s="3"/>
      <c r="N274" s="3"/>
      <c r="O274" s="3"/>
      <c r="P274" s="3"/>
    </row>
    <row r="275">
      <c r="H275" s="3"/>
      <c r="I275" s="3"/>
      <c r="J275" s="3"/>
      <c r="K275" s="3"/>
      <c r="M275" s="3"/>
      <c r="N275" s="3"/>
      <c r="O275" s="3"/>
      <c r="P275" s="3"/>
    </row>
    <row r="276">
      <c r="H276" s="3"/>
      <c r="I276" s="3"/>
      <c r="J276" s="3"/>
      <c r="K276" s="3"/>
      <c r="M276" s="3"/>
      <c r="N276" s="3"/>
      <c r="O276" s="3"/>
      <c r="P276" s="3"/>
    </row>
    <row r="277">
      <c r="H277" s="3"/>
      <c r="I277" s="3"/>
      <c r="J277" s="3"/>
      <c r="K277" s="3"/>
      <c r="M277" s="3"/>
      <c r="N277" s="3"/>
      <c r="O277" s="3"/>
      <c r="P277" s="3"/>
    </row>
    <row r="278">
      <c r="H278" s="3"/>
      <c r="I278" s="3"/>
      <c r="J278" s="3"/>
      <c r="K278" s="3"/>
      <c r="M278" s="3"/>
      <c r="N278" s="3"/>
      <c r="O278" s="3"/>
      <c r="P278" s="3"/>
    </row>
    <row r="279">
      <c r="H279" s="3"/>
      <c r="I279" s="3"/>
      <c r="J279" s="3"/>
      <c r="K279" s="3"/>
      <c r="M279" s="3"/>
      <c r="N279" s="3"/>
      <c r="O279" s="3"/>
      <c r="P279" s="3"/>
    </row>
    <row r="280">
      <c r="H280" s="3"/>
      <c r="I280" s="3"/>
      <c r="J280" s="3"/>
      <c r="K280" s="3"/>
      <c r="M280" s="3"/>
      <c r="N280" s="3"/>
      <c r="O280" s="3"/>
      <c r="P280" s="3"/>
    </row>
    <row r="281">
      <c r="H281" s="3"/>
      <c r="I281" s="3"/>
      <c r="J281" s="3"/>
      <c r="K281" s="3"/>
      <c r="M281" s="3"/>
      <c r="N281" s="3"/>
      <c r="O281" s="3"/>
      <c r="P281" s="3"/>
    </row>
    <row r="282">
      <c r="H282" s="3"/>
      <c r="I282" s="3"/>
      <c r="J282" s="3"/>
      <c r="K282" s="3"/>
      <c r="M282" s="3"/>
      <c r="N282" s="3"/>
      <c r="O282" s="3"/>
      <c r="P282" s="3"/>
    </row>
    <row r="283">
      <c r="H283" s="3"/>
      <c r="I283" s="3"/>
      <c r="J283" s="3"/>
      <c r="K283" s="3"/>
      <c r="M283" s="3"/>
      <c r="N283" s="3"/>
      <c r="O283" s="3"/>
      <c r="P283" s="3"/>
    </row>
    <row r="284">
      <c r="H284" s="3"/>
      <c r="I284" s="3"/>
      <c r="J284" s="3"/>
      <c r="K284" s="3"/>
      <c r="M284" s="3"/>
      <c r="N284" s="3"/>
      <c r="O284" s="3"/>
      <c r="P284" s="3"/>
    </row>
    <row r="285">
      <c r="H285" s="3"/>
      <c r="I285" s="3"/>
      <c r="J285" s="3"/>
      <c r="K285" s="3"/>
      <c r="M285" s="3"/>
      <c r="N285" s="3"/>
      <c r="O285" s="3"/>
      <c r="P285" s="3"/>
    </row>
    <row r="286">
      <c r="H286" s="3"/>
      <c r="I286" s="3"/>
      <c r="J286" s="3"/>
      <c r="K286" s="3"/>
      <c r="M286" s="3"/>
      <c r="N286" s="3"/>
      <c r="O286" s="3"/>
      <c r="P286" s="3"/>
    </row>
    <row r="287">
      <c r="H287" s="3"/>
      <c r="I287" s="3"/>
      <c r="J287" s="3"/>
      <c r="K287" s="3"/>
      <c r="M287" s="3"/>
      <c r="N287" s="3"/>
      <c r="O287" s="3"/>
      <c r="P287" s="3"/>
    </row>
    <row r="288">
      <c r="H288" s="3"/>
      <c r="I288" s="3"/>
      <c r="J288" s="3"/>
      <c r="K288" s="3"/>
      <c r="M288" s="3"/>
      <c r="N288" s="3"/>
      <c r="O288" s="3"/>
      <c r="P288" s="3"/>
    </row>
    <row r="289">
      <c r="H289" s="3"/>
      <c r="I289" s="3"/>
      <c r="J289" s="3"/>
      <c r="K289" s="3"/>
      <c r="M289" s="3"/>
      <c r="N289" s="3"/>
      <c r="O289" s="3"/>
      <c r="P289" s="3"/>
    </row>
    <row r="290">
      <c r="H290" s="3"/>
      <c r="I290" s="3"/>
      <c r="J290" s="3"/>
      <c r="K290" s="3"/>
      <c r="M290" s="3"/>
      <c r="N290" s="3"/>
      <c r="O290" s="3"/>
      <c r="P290" s="3"/>
    </row>
    <row r="291">
      <c r="H291" s="3"/>
      <c r="I291" s="3"/>
      <c r="J291" s="3"/>
      <c r="K291" s="3"/>
      <c r="M291" s="3"/>
      <c r="N291" s="3"/>
      <c r="O291" s="3"/>
      <c r="P291" s="3"/>
    </row>
    <row r="292">
      <c r="H292" s="3"/>
      <c r="I292" s="3"/>
      <c r="J292" s="3"/>
      <c r="K292" s="3"/>
      <c r="M292" s="3"/>
      <c r="N292" s="3"/>
      <c r="O292" s="3"/>
      <c r="P292" s="3"/>
    </row>
    <row r="293">
      <c r="H293" s="3"/>
      <c r="I293" s="3"/>
      <c r="J293" s="3"/>
      <c r="K293" s="3"/>
      <c r="M293" s="3"/>
      <c r="N293" s="3"/>
      <c r="O293" s="3"/>
      <c r="P293" s="3"/>
    </row>
    <row r="294">
      <c r="H294" s="3"/>
      <c r="I294" s="3"/>
      <c r="J294" s="3"/>
      <c r="K294" s="3"/>
      <c r="M294" s="3"/>
      <c r="N294" s="3"/>
      <c r="O294" s="3"/>
      <c r="P294" s="3"/>
    </row>
    <row r="295">
      <c r="H295" s="3"/>
      <c r="I295" s="3"/>
      <c r="J295" s="3"/>
      <c r="K295" s="3"/>
      <c r="M295" s="3"/>
      <c r="N295" s="3"/>
      <c r="O295" s="3"/>
      <c r="P295" s="3"/>
    </row>
    <row r="296">
      <c r="H296" s="3"/>
      <c r="I296" s="3"/>
      <c r="J296" s="3"/>
      <c r="K296" s="3"/>
      <c r="M296" s="3"/>
      <c r="N296" s="3"/>
      <c r="O296" s="3"/>
      <c r="P296" s="3"/>
    </row>
    <row r="297">
      <c r="H297" s="3"/>
      <c r="I297" s="3"/>
      <c r="J297" s="3"/>
      <c r="K297" s="3"/>
      <c r="M297" s="3"/>
      <c r="N297" s="3"/>
      <c r="O297" s="3"/>
      <c r="P297" s="3"/>
    </row>
    <row r="298">
      <c r="H298" s="3"/>
      <c r="I298" s="3"/>
      <c r="J298" s="3"/>
      <c r="K298" s="3"/>
      <c r="M298" s="3"/>
      <c r="N298" s="3"/>
      <c r="O298" s="3"/>
      <c r="P298" s="3"/>
    </row>
    <row r="299">
      <c r="H299" s="3"/>
      <c r="I299" s="3"/>
      <c r="J299" s="3"/>
      <c r="K299" s="3"/>
      <c r="M299" s="3"/>
      <c r="N299" s="3"/>
      <c r="O299" s="3"/>
      <c r="P299" s="3"/>
    </row>
    <row r="300">
      <c r="H300" s="3"/>
      <c r="I300" s="3"/>
      <c r="J300" s="3"/>
      <c r="K300" s="3"/>
      <c r="M300" s="3"/>
      <c r="N300" s="3"/>
      <c r="O300" s="3"/>
      <c r="P300" s="3"/>
    </row>
    <row r="301">
      <c r="H301" s="3"/>
      <c r="I301" s="3"/>
      <c r="J301" s="3"/>
      <c r="K301" s="3"/>
      <c r="M301" s="3"/>
      <c r="N301" s="3"/>
      <c r="O301" s="3"/>
      <c r="P301" s="3"/>
    </row>
    <row r="302">
      <c r="H302" s="3"/>
      <c r="I302" s="3"/>
      <c r="J302" s="3"/>
      <c r="K302" s="3"/>
      <c r="M302" s="3"/>
      <c r="N302" s="3"/>
      <c r="O302" s="3"/>
      <c r="P302" s="3"/>
    </row>
    <row r="303">
      <c r="H303" s="3"/>
      <c r="I303" s="3"/>
      <c r="J303" s="3"/>
      <c r="K303" s="3"/>
      <c r="M303" s="3"/>
      <c r="N303" s="3"/>
      <c r="O303" s="3"/>
      <c r="P303" s="3"/>
    </row>
    <row r="304">
      <c r="H304" s="3"/>
      <c r="I304" s="3"/>
      <c r="J304" s="3"/>
      <c r="K304" s="3"/>
      <c r="M304" s="3"/>
      <c r="N304" s="3"/>
      <c r="O304" s="3"/>
      <c r="P304" s="3"/>
    </row>
    <row r="305">
      <c r="H305" s="3"/>
      <c r="I305" s="3"/>
      <c r="J305" s="3"/>
      <c r="K305" s="3"/>
      <c r="M305" s="3"/>
      <c r="N305" s="3"/>
      <c r="O305" s="3"/>
      <c r="P305" s="3"/>
    </row>
    <row r="306">
      <c r="H306" s="3"/>
      <c r="I306" s="3"/>
      <c r="J306" s="3"/>
      <c r="K306" s="3"/>
      <c r="M306" s="3"/>
      <c r="N306" s="3"/>
      <c r="O306" s="3"/>
      <c r="P306" s="3"/>
    </row>
    <row r="307">
      <c r="H307" s="3"/>
      <c r="I307" s="3"/>
      <c r="J307" s="3"/>
      <c r="K307" s="3"/>
      <c r="M307" s="3"/>
      <c r="N307" s="3"/>
      <c r="O307" s="3"/>
      <c r="P307" s="3"/>
    </row>
    <row r="308">
      <c r="H308" s="3"/>
      <c r="I308" s="3"/>
      <c r="J308" s="3"/>
      <c r="K308" s="3"/>
      <c r="M308" s="3"/>
      <c r="N308" s="3"/>
      <c r="O308" s="3"/>
      <c r="P308" s="3"/>
    </row>
    <row r="309">
      <c r="H309" s="3"/>
      <c r="I309" s="3"/>
      <c r="J309" s="3"/>
      <c r="K309" s="3"/>
      <c r="M309" s="3"/>
      <c r="N309" s="3"/>
      <c r="O309" s="3"/>
      <c r="P309" s="3"/>
    </row>
    <row r="310">
      <c r="H310" s="3"/>
      <c r="I310" s="3"/>
      <c r="J310" s="3"/>
      <c r="K310" s="3"/>
      <c r="M310" s="3"/>
      <c r="N310" s="3"/>
      <c r="O310" s="3"/>
      <c r="P310" s="3"/>
    </row>
    <row r="311">
      <c r="H311" s="3"/>
      <c r="I311" s="3"/>
      <c r="J311" s="3"/>
      <c r="K311" s="3"/>
      <c r="M311" s="3"/>
      <c r="N311" s="3"/>
      <c r="O311" s="3"/>
      <c r="P311" s="3"/>
    </row>
    <row r="312">
      <c r="H312" s="3"/>
      <c r="I312" s="3"/>
      <c r="J312" s="3"/>
      <c r="K312" s="3"/>
      <c r="M312" s="3"/>
      <c r="N312" s="3"/>
      <c r="O312" s="3"/>
      <c r="P312" s="3"/>
    </row>
    <row r="313">
      <c r="H313" s="3"/>
      <c r="I313" s="3"/>
      <c r="J313" s="3"/>
      <c r="K313" s="3"/>
      <c r="M313" s="3"/>
      <c r="N313" s="3"/>
      <c r="O313" s="3"/>
      <c r="P313" s="3"/>
    </row>
    <row r="314">
      <c r="H314" s="3"/>
      <c r="I314" s="3"/>
      <c r="J314" s="3"/>
      <c r="K314" s="3"/>
      <c r="M314" s="3"/>
      <c r="N314" s="3"/>
      <c r="O314" s="3"/>
      <c r="P314" s="3"/>
    </row>
    <row r="315">
      <c r="H315" s="3"/>
      <c r="I315" s="3"/>
      <c r="J315" s="3"/>
      <c r="K315" s="3"/>
      <c r="M315" s="3"/>
      <c r="N315" s="3"/>
      <c r="O315" s="3"/>
      <c r="P315" s="3"/>
    </row>
    <row r="316">
      <c r="H316" s="3"/>
      <c r="I316" s="3"/>
      <c r="J316" s="3"/>
      <c r="K316" s="3"/>
      <c r="M316" s="3"/>
      <c r="N316" s="3"/>
      <c r="O316" s="3"/>
      <c r="P316" s="3"/>
    </row>
    <row r="317">
      <c r="H317" s="3"/>
      <c r="I317" s="3"/>
      <c r="J317" s="3"/>
      <c r="K317" s="3"/>
      <c r="M317" s="3"/>
      <c r="N317" s="3"/>
      <c r="O317" s="3"/>
      <c r="P317" s="3"/>
    </row>
    <row r="318">
      <c r="H318" s="3"/>
      <c r="I318" s="3"/>
      <c r="J318" s="3"/>
      <c r="K318" s="3"/>
      <c r="M318" s="3"/>
      <c r="N318" s="3"/>
      <c r="O318" s="3"/>
      <c r="P318" s="3"/>
    </row>
    <row r="319">
      <c r="H319" s="3"/>
      <c r="I319" s="3"/>
      <c r="J319" s="3"/>
      <c r="K319" s="3"/>
      <c r="M319" s="3"/>
      <c r="N319" s="3"/>
      <c r="O319" s="3"/>
      <c r="P319" s="3"/>
    </row>
    <row r="320">
      <c r="H320" s="3"/>
      <c r="I320" s="3"/>
      <c r="J320" s="3"/>
      <c r="K320" s="3"/>
      <c r="M320" s="3"/>
      <c r="N320" s="3"/>
      <c r="O320" s="3"/>
      <c r="P320" s="3"/>
    </row>
    <row r="321">
      <c r="H321" s="3"/>
      <c r="I321" s="3"/>
      <c r="J321" s="3"/>
      <c r="K321" s="3"/>
      <c r="M321" s="3"/>
      <c r="N321" s="3"/>
      <c r="O321" s="3"/>
      <c r="P321" s="3"/>
    </row>
    <row r="322">
      <c r="H322" s="3"/>
      <c r="I322" s="3"/>
      <c r="J322" s="3"/>
      <c r="K322" s="3"/>
      <c r="M322" s="3"/>
      <c r="N322" s="3"/>
      <c r="O322" s="3"/>
      <c r="P322" s="3"/>
    </row>
    <row r="323">
      <c r="H323" s="3"/>
      <c r="I323" s="3"/>
      <c r="J323" s="3"/>
      <c r="K323" s="3"/>
      <c r="M323" s="3"/>
      <c r="N323" s="3"/>
      <c r="O323" s="3"/>
      <c r="P323" s="3"/>
    </row>
    <row r="324">
      <c r="H324" s="3"/>
      <c r="I324" s="3"/>
      <c r="J324" s="3"/>
      <c r="K324" s="3"/>
      <c r="M324" s="3"/>
      <c r="N324" s="3"/>
      <c r="O324" s="3"/>
      <c r="P324" s="3"/>
    </row>
    <row r="325">
      <c r="H325" s="3"/>
      <c r="I325" s="3"/>
      <c r="J325" s="3"/>
      <c r="K325" s="3"/>
      <c r="M325" s="3"/>
      <c r="N325" s="3"/>
      <c r="O325" s="3"/>
      <c r="P325" s="3"/>
    </row>
    <row r="326">
      <c r="H326" s="3"/>
      <c r="I326" s="3"/>
      <c r="J326" s="3"/>
      <c r="K326" s="3"/>
      <c r="M326" s="3"/>
      <c r="N326" s="3"/>
      <c r="O326" s="3"/>
      <c r="P326" s="3"/>
    </row>
    <row r="327">
      <c r="H327" s="3"/>
      <c r="I327" s="3"/>
      <c r="J327" s="3"/>
      <c r="K327" s="3"/>
      <c r="M327" s="3"/>
      <c r="N327" s="3"/>
      <c r="O327" s="3"/>
      <c r="P327" s="3"/>
    </row>
    <row r="328">
      <c r="H328" s="3"/>
      <c r="I328" s="3"/>
      <c r="J328" s="3"/>
      <c r="K328" s="3"/>
      <c r="M328" s="3"/>
      <c r="N328" s="3"/>
      <c r="O328" s="3"/>
      <c r="P328" s="3"/>
    </row>
    <row r="329">
      <c r="H329" s="3"/>
      <c r="I329" s="3"/>
      <c r="J329" s="3"/>
      <c r="K329" s="3"/>
      <c r="M329" s="3"/>
      <c r="N329" s="3"/>
      <c r="O329" s="3"/>
      <c r="P329" s="3"/>
    </row>
    <row r="330">
      <c r="H330" s="3"/>
      <c r="I330" s="3"/>
      <c r="J330" s="3"/>
      <c r="K330" s="3"/>
      <c r="M330" s="3"/>
      <c r="N330" s="3"/>
      <c r="O330" s="3"/>
      <c r="P330" s="3"/>
    </row>
    <row r="331">
      <c r="H331" s="3"/>
      <c r="I331" s="3"/>
      <c r="J331" s="3"/>
      <c r="K331" s="3"/>
      <c r="M331" s="3"/>
      <c r="N331" s="3"/>
      <c r="O331" s="3"/>
      <c r="P331" s="3"/>
    </row>
    <row r="332">
      <c r="H332" s="3"/>
      <c r="I332" s="3"/>
      <c r="J332" s="3"/>
      <c r="K332" s="3"/>
      <c r="M332" s="3"/>
      <c r="N332" s="3"/>
      <c r="O332" s="3"/>
      <c r="P332" s="3"/>
    </row>
    <row r="333">
      <c r="H333" s="3"/>
      <c r="I333" s="3"/>
      <c r="J333" s="3"/>
      <c r="K333" s="3"/>
      <c r="M333" s="3"/>
      <c r="N333" s="3"/>
      <c r="O333" s="3"/>
      <c r="P333" s="3"/>
    </row>
    <row r="334">
      <c r="H334" s="3"/>
      <c r="I334" s="3"/>
      <c r="J334" s="3"/>
      <c r="K334" s="3"/>
      <c r="M334" s="3"/>
      <c r="N334" s="3"/>
      <c r="O334" s="3"/>
      <c r="P334" s="3"/>
    </row>
    <row r="335">
      <c r="H335" s="3"/>
      <c r="I335" s="3"/>
      <c r="J335" s="3"/>
      <c r="K335" s="3"/>
      <c r="M335" s="3"/>
      <c r="N335" s="3"/>
      <c r="O335" s="3"/>
      <c r="P335" s="3"/>
    </row>
    <row r="336">
      <c r="H336" s="3"/>
      <c r="I336" s="3"/>
      <c r="J336" s="3"/>
      <c r="K336" s="3"/>
      <c r="M336" s="3"/>
      <c r="N336" s="3"/>
      <c r="O336" s="3"/>
      <c r="P336" s="3"/>
    </row>
    <row r="337">
      <c r="H337" s="3"/>
      <c r="I337" s="3"/>
      <c r="J337" s="3"/>
      <c r="K337" s="3"/>
      <c r="M337" s="3"/>
      <c r="N337" s="3"/>
      <c r="O337" s="3"/>
      <c r="P337" s="3"/>
    </row>
    <row r="338">
      <c r="H338" s="3"/>
      <c r="I338" s="3"/>
      <c r="J338" s="3"/>
      <c r="K338" s="3"/>
      <c r="M338" s="3"/>
      <c r="N338" s="3"/>
      <c r="O338" s="3"/>
      <c r="P338" s="3"/>
    </row>
    <row r="339">
      <c r="H339" s="3"/>
      <c r="I339" s="3"/>
      <c r="J339" s="3"/>
      <c r="K339" s="3"/>
      <c r="M339" s="3"/>
      <c r="N339" s="3"/>
      <c r="O339" s="3"/>
      <c r="P339" s="3"/>
    </row>
    <row r="340">
      <c r="H340" s="3"/>
      <c r="I340" s="3"/>
      <c r="J340" s="3"/>
      <c r="K340" s="3"/>
      <c r="M340" s="3"/>
      <c r="N340" s="3"/>
      <c r="O340" s="3"/>
      <c r="P340" s="3"/>
    </row>
    <row r="341">
      <c r="H341" s="3"/>
      <c r="I341" s="3"/>
      <c r="J341" s="3"/>
      <c r="K341" s="3"/>
      <c r="M341" s="3"/>
      <c r="N341" s="3"/>
      <c r="O341" s="3"/>
      <c r="P341" s="3"/>
    </row>
    <row r="342">
      <c r="H342" s="3"/>
      <c r="I342" s="3"/>
      <c r="J342" s="3"/>
      <c r="K342" s="3"/>
      <c r="M342" s="3"/>
      <c r="N342" s="3"/>
      <c r="O342" s="3"/>
      <c r="P342" s="3"/>
    </row>
    <row r="343">
      <c r="H343" s="3"/>
      <c r="I343" s="3"/>
      <c r="J343" s="3"/>
      <c r="K343" s="3"/>
      <c r="M343" s="3"/>
      <c r="N343" s="3"/>
      <c r="O343" s="3"/>
      <c r="P343" s="3"/>
    </row>
    <row r="344">
      <c r="H344" s="3"/>
      <c r="I344" s="3"/>
      <c r="J344" s="3"/>
      <c r="K344" s="3"/>
      <c r="M344" s="3"/>
      <c r="N344" s="3"/>
      <c r="O344" s="3"/>
      <c r="P344" s="3"/>
    </row>
    <row r="345">
      <c r="H345" s="3"/>
      <c r="I345" s="3"/>
      <c r="J345" s="3"/>
      <c r="K345" s="3"/>
      <c r="M345" s="3"/>
      <c r="N345" s="3"/>
      <c r="O345" s="3"/>
      <c r="P345" s="3"/>
    </row>
    <row r="346">
      <c r="H346" s="3"/>
      <c r="I346" s="3"/>
      <c r="J346" s="3"/>
      <c r="K346" s="3"/>
      <c r="M346" s="3"/>
      <c r="N346" s="3"/>
      <c r="O346" s="3"/>
      <c r="P346" s="3"/>
    </row>
    <row r="347">
      <c r="H347" s="3"/>
      <c r="I347" s="3"/>
      <c r="J347" s="3"/>
      <c r="K347" s="3"/>
      <c r="M347" s="3"/>
      <c r="N347" s="3"/>
      <c r="O347" s="3"/>
      <c r="P347" s="3"/>
    </row>
    <row r="348">
      <c r="H348" s="3"/>
      <c r="I348" s="3"/>
      <c r="J348" s="3"/>
      <c r="K348" s="3"/>
      <c r="M348" s="3"/>
      <c r="N348" s="3"/>
      <c r="O348" s="3"/>
      <c r="P348" s="3"/>
    </row>
    <row r="349">
      <c r="H349" s="3"/>
      <c r="I349" s="3"/>
      <c r="J349" s="3"/>
      <c r="K349" s="3"/>
      <c r="M349" s="3"/>
      <c r="N349" s="3"/>
      <c r="O349" s="3"/>
      <c r="P349" s="3"/>
    </row>
    <row r="350">
      <c r="H350" s="3"/>
      <c r="I350" s="3"/>
      <c r="J350" s="3"/>
      <c r="K350" s="3"/>
      <c r="M350" s="3"/>
      <c r="N350" s="3"/>
      <c r="O350" s="3"/>
      <c r="P350" s="3"/>
    </row>
    <row r="351">
      <c r="H351" s="3"/>
      <c r="I351" s="3"/>
      <c r="J351" s="3"/>
      <c r="K351" s="3"/>
      <c r="M351" s="3"/>
      <c r="N351" s="3"/>
      <c r="O351" s="3"/>
      <c r="P351" s="3"/>
    </row>
    <row r="352">
      <c r="H352" s="3"/>
      <c r="I352" s="3"/>
      <c r="J352" s="3"/>
      <c r="K352" s="3"/>
      <c r="M352" s="3"/>
      <c r="N352" s="3"/>
      <c r="O352" s="3"/>
      <c r="P352" s="3"/>
    </row>
    <row r="353">
      <c r="H353" s="3"/>
      <c r="I353" s="3"/>
      <c r="J353" s="3"/>
      <c r="K353" s="3"/>
      <c r="M353" s="3"/>
      <c r="N353" s="3"/>
      <c r="O353" s="3"/>
      <c r="P353" s="3"/>
    </row>
    <row r="354">
      <c r="H354" s="3"/>
      <c r="I354" s="3"/>
      <c r="J354" s="3"/>
      <c r="K354" s="3"/>
      <c r="M354" s="3"/>
      <c r="N354" s="3"/>
      <c r="O354" s="3"/>
      <c r="P354" s="3"/>
    </row>
    <row r="355">
      <c r="H355" s="3"/>
      <c r="I355" s="3"/>
      <c r="J355" s="3"/>
      <c r="K355" s="3"/>
      <c r="M355" s="3"/>
      <c r="N355" s="3"/>
      <c r="O355" s="3"/>
      <c r="P355" s="3"/>
    </row>
    <row r="356">
      <c r="H356" s="3"/>
      <c r="I356" s="3"/>
      <c r="J356" s="3"/>
      <c r="K356" s="3"/>
      <c r="M356" s="3"/>
      <c r="N356" s="3"/>
      <c r="O356" s="3"/>
      <c r="P356" s="3"/>
    </row>
    <row r="357">
      <c r="H357" s="3"/>
      <c r="I357" s="3"/>
      <c r="J357" s="3"/>
      <c r="K357" s="3"/>
      <c r="M357" s="3"/>
      <c r="N357" s="3"/>
      <c r="O357" s="3"/>
      <c r="P357" s="3"/>
    </row>
    <row r="358">
      <c r="H358" s="3"/>
      <c r="I358" s="3"/>
      <c r="J358" s="3"/>
      <c r="K358" s="3"/>
      <c r="M358" s="3"/>
      <c r="N358" s="3"/>
      <c r="O358" s="3"/>
      <c r="P358" s="3"/>
    </row>
    <row r="359">
      <c r="H359" s="3"/>
      <c r="I359" s="3"/>
      <c r="J359" s="3"/>
      <c r="K359" s="3"/>
      <c r="M359" s="3"/>
      <c r="N359" s="3"/>
      <c r="O359" s="3"/>
      <c r="P359" s="3"/>
    </row>
    <row r="360">
      <c r="H360" s="3"/>
      <c r="I360" s="3"/>
      <c r="J360" s="3"/>
      <c r="K360" s="3"/>
      <c r="M360" s="3"/>
      <c r="N360" s="3"/>
      <c r="O360" s="3"/>
      <c r="P360" s="3"/>
    </row>
    <row r="361">
      <c r="H361" s="3"/>
      <c r="I361" s="3"/>
      <c r="J361" s="3"/>
      <c r="K361" s="3"/>
      <c r="M361" s="3"/>
      <c r="N361" s="3"/>
      <c r="O361" s="3"/>
      <c r="P361" s="3"/>
    </row>
    <row r="362">
      <c r="H362" s="3"/>
      <c r="I362" s="3"/>
      <c r="J362" s="3"/>
      <c r="K362" s="3"/>
      <c r="M362" s="3"/>
      <c r="N362" s="3"/>
      <c r="O362" s="3"/>
      <c r="P362" s="3"/>
    </row>
    <row r="363">
      <c r="H363" s="3"/>
      <c r="I363" s="3"/>
      <c r="J363" s="3"/>
      <c r="K363" s="3"/>
      <c r="M363" s="3"/>
      <c r="N363" s="3"/>
      <c r="O363" s="3"/>
      <c r="P363" s="3"/>
    </row>
    <row r="364">
      <c r="H364" s="3"/>
      <c r="I364" s="3"/>
      <c r="J364" s="3"/>
      <c r="K364" s="3"/>
      <c r="M364" s="3"/>
      <c r="N364" s="3"/>
      <c r="O364" s="3"/>
      <c r="P364" s="3"/>
    </row>
    <row r="365">
      <c r="H365" s="3"/>
      <c r="I365" s="3"/>
      <c r="J365" s="3"/>
      <c r="K365" s="3"/>
      <c r="M365" s="3"/>
      <c r="N365" s="3"/>
      <c r="O365" s="3"/>
      <c r="P365" s="3"/>
    </row>
    <row r="366">
      <c r="H366" s="3"/>
      <c r="I366" s="3"/>
      <c r="J366" s="3"/>
      <c r="K366" s="3"/>
      <c r="M366" s="3"/>
      <c r="N366" s="3"/>
      <c r="O366" s="3"/>
      <c r="P366" s="3"/>
    </row>
    <row r="367">
      <c r="H367" s="3"/>
      <c r="I367" s="3"/>
      <c r="J367" s="3"/>
      <c r="K367" s="3"/>
      <c r="M367" s="3"/>
      <c r="N367" s="3"/>
      <c r="O367" s="3"/>
      <c r="P367" s="3"/>
    </row>
    <row r="368">
      <c r="H368" s="3"/>
      <c r="I368" s="3"/>
      <c r="J368" s="3"/>
      <c r="K368" s="3"/>
      <c r="M368" s="3"/>
      <c r="N368" s="3"/>
      <c r="O368" s="3"/>
      <c r="P368" s="3"/>
    </row>
    <row r="369">
      <c r="H369" s="3"/>
      <c r="I369" s="3"/>
      <c r="J369" s="3"/>
      <c r="K369" s="3"/>
      <c r="M369" s="3"/>
      <c r="N369" s="3"/>
      <c r="O369" s="3"/>
      <c r="P369" s="3"/>
    </row>
    <row r="370">
      <c r="H370" s="3"/>
      <c r="I370" s="3"/>
      <c r="J370" s="3"/>
      <c r="K370" s="3"/>
      <c r="M370" s="3"/>
      <c r="N370" s="3"/>
      <c r="O370" s="3"/>
      <c r="P370" s="3"/>
    </row>
    <row r="371">
      <c r="H371" s="3"/>
      <c r="I371" s="3"/>
      <c r="J371" s="3"/>
      <c r="K371" s="3"/>
      <c r="M371" s="3"/>
      <c r="N371" s="3"/>
      <c r="O371" s="3"/>
      <c r="P371" s="3"/>
    </row>
    <row r="372">
      <c r="H372" s="3"/>
      <c r="I372" s="3"/>
      <c r="J372" s="3"/>
      <c r="K372" s="3"/>
      <c r="M372" s="3"/>
      <c r="N372" s="3"/>
      <c r="O372" s="3"/>
      <c r="P372" s="3"/>
    </row>
    <row r="373">
      <c r="H373" s="3"/>
      <c r="I373" s="3"/>
      <c r="J373" s="3"/>
      <c r="K373" s="3"/>
      <c r="M373" s="3"/>
      <c r="N373" s="3"/>
      <c r="O373" s="3"/>
      <c r="P373" s="3"/>
    </row>
    <row r="374">
      <c r="H374" s="3"/>
      <c r="I374" s="3"/>
      <c r="J374" s="3"/>
      <c r="K374" s="3"/>
      <c r="M374" s="3"/>
      <c r="N374" s="3"/>
      <c r="O374" s="3"/>
      <c r="P374" s="3"/>
    </row>
    <row r="375">
      <c r="H375" s="3"/>
      <c r="I375" s="3"/>
      <c r="J375" s="3"/>
      <c r="K375" s="3"/>
      <c r="M375" s="3"/>
      <c r="N375" s="3"/>
      <c r="O375" s="3"/>
      <c r="P375" s="3"/>
    </row>
    <row r="376">
      <c r="H376" s="3"/>
      <c r="I376" s="3"/>
      <c r="J376" s="3"/>
      <c r="K376" s="3"/>
      <c r="M376" s="3"/>
      <c r="N376" s="3"/>
      <c r="O376" s="3"/>
      <c r="P376" s="3"/>
    </row>
    <row r="377">
      <c r="H377" s="3"/>
      <c r="I377" s="3"/>
      <c r="J377" s="3"/>
      <c r="K377" s="3"/>
      <c r="M377" s="3"/>
      <c r="N377" s="3"/>
      <c r="O377" s="3"/>
      <c r="P377" s="3"/>
    </row>
    <row r="378">
      <c r="H378" s="3"/>
      <c r="I378" s="3"/>
      <c r="J378" s="3"/>
      <c r="K378" s="3"/>
      <c r="M378" s="3"/>
      <c r="N378" s="3"/>
      <c r="O378" s="3"/>
      <c r="P378" s="3"/>
    </row>
    <row r="379">
      <c r="H379" s="3"/>
      <c r="I379" s="3"/>
      <c r="J379" s="3"/>
      <c r="K379" s="3"/>
      <c r="M379" s="3"/>
      <c r="N379" s="3"/>
      <c r="O379" s="3"/>
      <c r="P379" s="3"/>
    </row>
    <row r="380">
      <c r="H380" s="3"/>
      <c r="I380" s="3"/>
      <c r="J380" s="3"/>
      <c r="K380" s="3"/>
      <c r="M380" s="3"/>
      <c r="N380" s="3"/>
      <c r="O380" s="3"/>
      <c r="P380" s="3"/>
    </row>
    <row r="381">
      <c r="H381" s="3"/>
      <c r="I381" s="3"/>
      <c r="J381" s="3"/>
      <c r="K381" s="3"/>
      <c r="M381" s="3"/>
      <c r="N381" s="3"/>
      <c r="O381" s="3"/>
      <c r="P381" s="3"/>
    </row>
    <row r="382">
      <c r="H382" s="3"/>
      <c r="I382" s="3"/>
      <c r="J382" s="3"/>
      <c r="K382" s="3"/>
      <c r="M382" s="3"/>
      <c r="N382" s="3"/>
      <c r="O382" s="3"/>
      <c r="P382" s="3"/>
    </row>
    <row r="383">
      <c r="H383" s="3"/>
      <c r="I383" s="3"/>
      <c r="J383" s="3"/>
      <c r="K383" s="3"/>
      <c r="M383" s="3"/>
      <c r="N383" s="3"/>
      <c r="O383" s="3"/>
      <c r="P383" s="3"/>
    </row>
    <row r="384">
      <c r="H384" s="3"/>
      <c r="I384" s="3"/>
      <c r="J384" s="3"/>
      <c r="K384" s="3"/>
      <c r="M384" s="3"/>
      <c r="N384" s="3"/>
      <c r="O384" s="3"/>
      <c r="P384" s="3"/>
    </row>
    <row r="385">
      <c r="H385" s="3"/>
      <c r="I385" s="3"/>
      <c r="J385" s="3"/>
      <c r="K385" s="3"/>
      <c r="M385" s="3"/>
      <c r="N385" s="3"/>
      <c r="O385" s="3"/>
      <c r="P385" s="3"/>
    </row>
    <row r="386">
      <c r="H386" s="3"/>
      <c r="I386" s="3"/>
      <c r="J386" s="3"/>
      <c r="K386" s="3"/>
      <c r="M386" s="3"/>
      <c r="N386" s="3"/>
      <c r="O386" s="3"/>
      <c r="P386" s="3"/>
    </row>
    <row r="387">
      <c r="H387" s="3"/>
      <c r="I387" s="3"/>
      <c r="J387" s="3"/>
      <c r="K387" s="3"/>
      <c r="M387" s="3"/>
      <c r="N387" s="3"/>
      <c r="O387" s="3"/>
      <c r="P387" s="3"/>
    </row>
    <row r="388">
      <c r="H388" s="3"/>
      <c r="I388" s="3"/>
      <c r="J388" s="3"/>
      <c r="K388" s="3"/>
      <c r="M388" s="3"/>
      <c r="N388" s="3"/>
      <c r="O388" s="3"/>
      <c r="P388" s="3"/>
    </row>
    <row r="389">
      <c r="H389" s="3"/>
      <c r="I389" s="3"/>
      <c r="J389" s="3"/>
      <c r="K389" s="3"/>
      <c r="M389" s="3"/>
      <c r="N389" s="3"/>
      <c r="O389" s="3"/>
      <c r="P389" s="3"/>
    </row>
    <row r="390">
      <c r="H390" s="3"/>
      <c r="I390" s="3"/>
      <c r="J390" s="3"/>
      <c r="K390" s="3"/>
      <c r="M390" s="3"/>
      <c r="N390" s="3"/>
      <c r="O390" s="3"/>
      <c r="P390" s="3"/>
    </row>
    <row r="391">
      <c r="H391" s="3"/>
      <c r="I391" s="3"/>
      <c r="J391" s="3"/>
      <c r="K391" s="3"/>
      <c r="M391" s="3"/>
      <c r="N391" s="3"/>
      <c r="O391" s="3"/>
      <c r="P391" s="3"/>
    </row>
    <row r="392">
      <c r="H392" s="3"/>
      <c r="I392" s="3"/>
      <c r="J392" s="3"/>
      <c r="K392" s="3"/>
      <c r="M392" s="3"/>
      <c r="N392" s="3"/>
      <c r="O392" s="3"/>
      <c r="P392" s="3"/>
    </row>
    <row r="393">
      <c r="H393" s="3"/>
      <c r="I393" s="3"/>
      <c r="J393" s="3"/>
      <c r="K393" s="3"/>
      <c r="M393" s="3"/>
      <c r="N393" s="3"/>
      <c r="O393" s="3"/>
      <c r="P393" s="3"/>
    </row>
    <row r="394">
      <c r="H394" s="3"/>
      <c r="I394" s="3"/>
      <c r="J394" s="3"/>
      <c r="K394" s="3"/>
      <c r="M394" s="3"/>
      <c r="N394" s="3"/>
      <c r="O394" s="3"/>
      <c r="P394" s="3"/>
    </row>
    <row r="395">
      <c r="H395" s="3"/>
      <c r="I395" s="3"/>
      <c r="J395" s="3"/>
      <c r="K395" s="3"/>
      <c r="M395" s="3"/>
      <c r="N395" s="3"/>
      <c r="O395" s="3"/>
      <c r="P395" s="3"/>
    </row>
    <row r="396">
      <c r="H396" s="3"/>
      <c r="I396" s="3"/>
      <c r="J396" s="3"/>
      <c r="K396" s="3"/>
      <c r="M396" s="3"/>
      <c r="N396" s="3"/>
      <c r="O396" s="3"/>
      <c r="P396" s="3"/>
    </row>
    <row r="397">
      <c r="H397" s="3"/>
      <c r="I397" s="3"/>
      <c r="J397" s="3"/>
      <c r="K397" s="3"/>
      <c r="M397" s="3"/>
      <c r="N397" s="3"/>
      <c r="O397" s="3"/>
      <c r="P397" s="3"/>
    </row>
    <row r="398">
      <c r="H398" s="3"/>
      <c r="I398" s="3"/>
      <c r="J398" s="3"/>
      <c r="K398" s="3"/>
      <c r="M398" s="3"/>
      <c r="N398" s="3"/>
      <c r="O398" s="3"/>
      <c r="P398" s="3"/>
    </row>
    <row r="399">
      <c r="H399" s="3"/>
      <c r="I399" s="3"/>
      <c r="J399" s="3"/>
      <c r="K399" s="3"/>
      <c r="M399" s="3"/>
      <c r="N399" s="3"/>
      <c r="O399" s="3"/>
      <c r="P399" s="3"/>
    </row>
    <row r="400">
      <c r="H400" s="3"/>
      <c r="I400" s="3"/>
      <c r="J400" s="3"/>
      <c r="K400" s="3"/>
      <c r="M400" s="3"/>
      <c r="N400" s="3"/>
      <c r="O400" s="3"/>
      <c r="P400" s="3"/>
    </row>
    <row r="401">
      <c r="H401" s="3"/>
      <c r="I401" s="3"/>
      <c r="J401" s="3"/>
      <c r="K401" s="3"/>
      <c r="M401" s="3"/>
      <c r="N401" s="3"/>
      <c r="O401" s="3"/>
      <c r="P401" s="3"/>
    </row>
    <row r="402">
      <c r="H402" s="3"/>
      <c r="I402" s="3"/>
      <c r="J402" s="3"/>
      <c r="K402" s="3"/>
      <c r="M402" s="3"/>
      <c r="N402" s="3"/>
      <c r="O402" s="3"/>
      <c r="P402" s="3"/>
    </row>
    <row r="403">
      <c r="H403" s="3"/>
      <c r="I403" s="3"/>
      <c r="J403" s="3"/>
      <c r="K403" s="3"/>
      <c r="M403" s="3"/>
      <c r="N403" s="3"/>
      <c r="O403" s="3"/>
      <c r="P403" s="3"/>
    </row>
    <row r="404">
      <c r="H404" s="3"/>
      <c r="I404" s="3"/>
      <c r="J404" s="3"/>
      <c r="K404" s="3"/>
      <c r="M404" s="3"/>
      <c r="N404" s="3"/>
      <c r="O404" s="3"/>
      <c r="P404" s="3"/>
    </row>
    <row r="405">
      <c r="H405" s="3"/>
      <c r="I405" s="3"/>
      <c r="J405" s="3"/>
      <c r="K405" s="3"/>
      <c r="M405" s="3"/>
      <c r="N405" s="3"/>
      <c r="O405" s="3"/>
      <c r="P405" s="3"/>
    </row>
    <row r="406">
      <c r="H406" s="3"/>
      <c r="I406" s="3"/>
      <c r="J406" s="3"/>
      <c r="K406" s="3"/>
      <c r="M406" s="3"/>
      <c r="N406" s="3"/>
      <c r="O406" s="3"/>
      <c r="P406" s="3"/>
    </row>
    <row r="407">
      <c r="H407" s="3"/>
      <c r="I407" s="3"/>
      <c r="J407" s="3"/>
      <c r="K407" s="3"/>
      <c r="M407" s="3"/>
      <c r="N407" s="3"/>
      <c r="O407" s="3"/>
      <c r="P407" s="3"/>
    </row>
    <row r="408">
      <c r="H408" s="3"/>
      <c r="I408" s="3"/>
      <c r="J408" s="3"/>
      <c r="K408" s="3"/>
      <c r="M408" s="3"/>
      <c r="N408" s="3"/>
      <c r="O408" s="3"/>
      <c r="P408" s="3"/>
    </row>
    <row r="409">
      <c r="H409" s="3"/>
      <c r="I409" s="3"/>
      <c r="J409" s="3"/>
      <c r="K409" s="3"/>
      <c r="M409" s="3"/>
      <c r="N409" s="3"/>
      <c r="O409" s="3"/>
      <c r="P409" s="3"/>
    </row>
    <row r="410">
      <c r="H410" s="3"/>
      <c r="I410" s="3"/>
      <c r="J410" s="3"/>
      <c r="K410" s="3"/>
      <c r="M410" s="3"/>
      <c r="N410" s="3"/>
      <c r="O410" s="3"/>
      <c r="P410" s="3"/>
    </row>
    <row r="411">
      <c r="H411" s="3"/>
      <c r="I411" s="3"/>
      <c r="J411" s="3"/>
      <c r="K411" s="3"/>
      <c r="M411" s="3"/>
      <c r="N411" s="3"/>
      <c r="O411" s="3"/>
      <c r="P411" s="3"/>
    </row>
    <row r="412">
      <c r="H412" s="3"/>
      <c r="I412" s="3"/>
      <c r="J412" s="3"/>
      <c r="K412" s="3"/>
      <c r="M412" s="3"/>
      <c r="N412" s="3"/>
      <c r="O412" s="3"/>
      <c r="P412" s="3"/>
    </row>
    <row r="413">
      <c r="H413" s="3"/>
      <c r="I413" s="3"/>
      <c r="J413" s="3"/>
      <c r="K413" s="3"/>
      <c r="M413" s="3"/>
      <c r="N413" s="3"/>
      <c r="O413" s="3"/>
      <c r="P413" s="3"/>
    </row>
    <row r="414">
      <c r="H414" s="3"/>
      <c r="I414" s="3"/>
      <c r="J414" s="3"/>
      <c r="K414" s="3"/>
      <c r="M414" s="3"/>
      <c r="N414" s="3"/>
      <c r="O414" s="3"/>
      <c r="P414" s="3"/>
    </row>
    <row r="415">
      <c r="H415" s="3"/>
      <c r="I415" s="3"/>
      <c r="J415" s="3"/>
      <c r="K415" s="3"/>
      <c r="M415" s="3"/>
      <c r="N415" s="3"/>
      <c r="O415" s="3"/>
      <c r="P415" s="3"/>
    </row>
    <row r="416">
      <c r="H416" s="3"/>
      <c r="I416" s="3"/>
      <c r="J416" s="3"/>
      <c r="K416" s="3"/>
      <c r="M416" s="3"/>
      <c r="N416" s="3"/>
      <c r="O416" s="3"/>
      <c r="P416" s="3"/>
    </row>
    <row r="417">
      <c r="H417" s="3"/>
      <c r="I417" s="3"/>
      <c r="J417" s="3"/>
      <c r="K417" s="3"/>
      <c r="M417" s="3"/>
      <c r="N417" s="3"/>
      <c r="O417" s="3"/>
      <c r="P417" s="3"/>
    </row>
    <row r="418">
      <c r="H418" s="3"/>
      <c r="I418" s="3"/>
      <c r="J418" s="3"/>
      <c r="K418" s="3"/>
      <c r="M418" s="3"/>
      <c r="N418" s="3"/>
      <c r="O418" s="3"/>
      <c r="P418" s="3"/>
    </row>
    <row r="419">
      <c r="H419" s="3"/>
      <c r="I419" s="3"/>
      <c r="J419" s="3"/>
      <c r="K419" s="3"/>
      <c r="M419" s="3"/>
      <c r="N419" s="3"/>
      <c r="O419" s="3"/>
      <c r="P419" s="3"/>
    </row>
    <row r="420">
      <c r="H420" s="3"/>
      <c r="I420" s="3"/>
      <c r="J420" s="3"/>
      <c r="K420" s="3"/>
      <c r="M420" s="3"/>
      <c r="N420" s="3"/>
      <c r="O420" s="3"/>
      <c r="P420" s="3"/>
    </row>
    <row r="421">
      <c r="H421" s="3"/>
      <c r="I421" s="3"/>
      <c r="J421" s="3"/>
      <c r="K421" s="3"/>
      <c r="M421" s="3"/>
      <c r="N421" s="3"/>
      <c r="O421" s="3"/>
      <c r="P421" s="3"/>
    </row>
    <row r="422">
      <c r="H422" s="3"/>
      <c r="I422" s="3"/>
      <c r="J422" s="3"/>
      <c r="K422" s="3"/>
      <c r="M422" s="3"/>
      <c r="N422" s="3"/>
      <c r="O422" s="3"/>
      <c r="P422" s="3"/>
    </row>
    <row r="423">
      <c r="H423" s="3"/>
      <c r="I423" s="3"/>
      <c r="J423" s="3"/>
      <c r="K423" s="3"/>
      <c r="M423" s="3"/>
      <c r="N423" s="3"/>
      <c r="O423" s="3"/>
      <c r="P423" s="3"/>
    </row>
    <row r="424">
      <c r="H424" s="3"/>
      <c r="I424" s="3"/>
      <c r="J424" s="3"/>
      <c r="K424" s="3"/>
      <c r="M424" s="3"/>
      <c r="N424" s="3"/>
      <c r="O424" s="3"/>
      <c r="P424" s="3"/>
    </row>
    <row r="425">
      <c r="H425" s="3"/>
      <c r="I425" s="3"/>
      <c r="J425" s="3"/>
      <c r="K425" s="3"/>
      <c r="M425" s="3"/>
      <c r="N425" s="3"/>
      <c r="O425" s="3"/>
      <c r="P425" s="3"/>
    </row>
    <row r="426">
      <c r="H426" s="3"/>
      <c r="I426" s="3"/>
      <c r="J426" s="3"/>
      <c r="K426" s="3"/>
      <c r="M426" s="3"/>
      <c r="N426" s="3"/>
      <c r="O426" s="3"/>
      <c r="P426" s="3"/>
    </row>
    <row r="427">
      <c r="H427" s="3"/>
      <c r="I427" s="3"/>
      <c r="J427" s="3"/>
      <c r="K427" s="3"/>
      <c r="M427" s="3"/>
      <c r="N427" s="3"/>
      <c r="O427" s="3"/>
      <c r="P427" s="3"/>
    </row>
    <row r="428">
      <c r="H428" s="3"/>
      <c r="I428" s="3"/>
      <c r="J428" s="3"/>
      <c r="K428" s="3"/>
      <c r="M428" s="3"/>
      <c r="N428" s="3"/>
      <c r="O428" s="3"/>
      <c r="P428" s="3"/>
    </row>
    <row r="429">
      <c r="H429" s="3"/>
      <c r="I429" s="3"/>
      <c r="J429" s="3"/>
      <c r="K429" s="3"/>
      <c r="M429" s="3"/>
      <c r="N429" s="3"/>
      <c r="O429" s="3"/>
      <c r="P429" s="3"/>
    </row>
    <row r="430">
      <c r="H430" s="3"/>
      <c r="I430" s="3"/>
      <c r="J430" s="3"/>
      <c r="K430" s="3"/>
      <c r="M430" s="3"/>
      <c r="N430" s="3"/>
      <c r="O430" s="3"/>
      <c r="P430" s="3"/>
    </row>
    <row r="431">
      <c r="H431" s="3"/>
      <c r="I431" s="3"/>
      <c r="J431" s="3"/>
      <c r="K431" s="3"/>
      <c r="M431" s="3"/>
      <c r="N431" s="3"/>
      <c r="O431" s="3"/>
      <c r="P431" s="3"/>
    </row>
    <row r="432">
      <c r="H432" s="3"/>
      <c r="I432" s="3"/>
      <c r="J432" s="3"/>
      <c r="K432" s="3"/>
      <c r="M432" s="3"/>
      <c r="N432" s="3"/>
      <c r="O432" s="3"/>
      <c r="P432" s="3"/>
    </row>
    <row r="433">
      <c r="H433" s="3"/>
      <c r="I433" s="3"/>
      <c r="J433" s="3"/>
      <c r="K433" s="3"/>
      <c r="M433" s="3"/>
      <c r="N433" s="3"/>
      <c r="O433" s="3"/>
      <c r="P433" s="3"/>
    </row>
    <row r="434">
      <c r="H434" s="3"/>
      <c r="I434" s="3"/>
      <c r="J434" s="3"/>
      <c r="K434" s="3"/>
      <c r="M434" s="3"/>
      <c r="N434" s="3"/>
      <c r="O434" s="3"/>
      <c r="P434" s="3"/>
    </row>
    <row r="435">
      <c r="H435" s="3"/>
      <c r="I435" s="3"/>
      <c r="J435" s="3"/>
      <c r="K435" s="3"/>
      <c r="M435" s="3"/>
      <c r="N435" s="3"/>
      <c r="O435" s="3"/>
      <c r="P435" s="3"/>
    </row>
    <row r="436">
      <c r="H436" s="3"/>
      <c r="I436" s="3"/>
      <c r="J436" s="3"/>
      <c r="K436" s="3"/>
      <c r="M436" s="3"/>
      <c r="N436" s="3"/>
      <c r="O436" s="3"/>
      <c r="P436" s="3"/>
    </row>
    <row r="437">
      <c r="H437" s="3"/>
      <c r="I437" s="3"/>
      <c r="J437" s="3"/>
      <c r="K437" s="3"/>
      <c r="M437" s="3"/>
      <c r="N437" s="3"/>
      <c r="O437" s="3"/>
      <c r="P437" s="3"/>
    </row>
    <row r="438">
      <c r="H438" s="3"/>
      <c r="I438" s="3"/>
      <c r="J438" s="3"/>
      <c r="K438" s="3"/>
      <c r="M438" s="3"/>
      <c r="N438" s="3"/>
      <c r="O438" s="3"/>
      <c r="P438" s="3"/>
    </row>
    <row r="439">
      <c r="H439" s="3"/>
      <c r="I439" s="3"/>
      <c r="J439" s="3"/>
      <c r="K439" s="3"/>
      <c r="M439" s="3"/>
      <c r="N439" s="3"/>
      <c r="O439" s="3"/>
      <c r="P439" s="3"/>
    </row>
    <row r="440">
      <c r="H440" s="3"/>
      <c r="I440" s="3"/>
      <c r="J440" s="3"/>
      <c r="K440" s="3"/>
      <c r="M440" s="3"/>
      <c r="N440" s="3"/>
      <c r="O440" s="3"/>
      <c r="P440" s="3"/>
    </row>
    <row r="441">
      <c r="H441" s="3"/>
      <c r="I441" s="3"/>
      <c r="J441" s="3"/>
      <c r="K441" s="3"/>
      <c r="M441" s="3"/>
      <c r="N441" s="3"/>
      <c r="O441" s="3"/>
      <c r="P441" s="3"/>
    </row>
    <row r="442">
      <c r="H442" s="3"/>
      <c r="I442" s="3"/>
      <c r="J442" s="3"/>
      <c r="K442" s="3"/>
      <c r="M442" s="3"/>
      <c r="N442" s="3"/>
      <c r="O442" s="3"/>
      <c r="P442" s="3"/>
    </row>
    <row r="443">
      <c r="H443" s="3"/>
      <c r="I443" s="3"/>
      <c r="J443" s="3"/>
      <c r="K443" s="3"/>
      <c r="M443" s="3"/>
      <c r="N443" s="3"/>
      <c r="O443" s="3"/>
      <c r="P443" s="3"/>
    </row>
    <row r="444">
      <c r="H444" s="3"/>
      <c r="I444" s="3"/>
      <c r="J444" s="3"/>
      <c r="K444" s="3"/>
      <c r="M444" s="3"/>
      <c r="N444" s="3"/>
      <c r="O444" s="3"/>
      <c r="P444" s="3"/>
    </row>
    <row r="445">
      <c r="H445" s="3"/>
      <c r="I445" s="3"/>
      <c r="J445" s="3"/>
      <c r="K445" s="3"/>
      <c r="M445" s="3"/>
      <c r="N445" s="3"/>
      <c r="O445" s="3"/>
      <c r="P445" s="3"/>
    </row>
    <row r="446">
      <c r="H446" s="3"/>
      <c r="I446" s="3"/>
      <c r="J446" s="3"/>
      <c r="K446" s="3"/>
      <c r="M446" s="3"/>
      <c r="N446" s="3"/>
      <c r="O446" s="3"/>
      <c r="P446" s="3"/>
    </row>
    <row r="447">
      <c r="H447" s="3"/>
      <c r="I447" s="3"/>
      <c r="J447" s="3"/>
      <c r="K447" s="3"/>
      <c r="M447" s="3"/>
      <c r="N447" s="3"/>
      <c r="O447" s="3"/>
      <c r="P447" s="3"/>
    </row>
    <row r="448">
      <c r="H448" s="3"/>
      <c r="I448" s="3"/>
      <c r="J448" s="3"/>
      <c r="K448" s="3"/>
      <c r="M448" s="3"/>
      <c r="N448" s="3"/>
      <c r="O448" s="3"/>
      <c r="P448" s="3"/>
    </row>
    <row r="449">
      <c r="H449" s="3"/>
      <c r="I449" s="3"/>
      <c r="J449" s="3"/>
      <c r="K449" s="3"/>
      <c r="M449" s="3"/>
      <c r="N449" s="3"/>
      <c r="O449" s="3"/>
      <c r="P449" s="3"/>
    </row>
    <row r="450">
      <c r="H450" s="3"/>
      <c r="I450" s="3"/>
      <c r="J450" s="3"/>
      <c r="K450" s="3"/>
      <c r="M450" s="3"/>
      <c r="N450" s="3"/>
      <c r="O450" s="3"/>
      <c r="P450" s="3"/>
    </row>
    <row r="451">
      <c r="H451" s="3"/>
      <c r="I451" s="3"/>
      <c r="J451" s="3"/>
      <c r="K451" s="3"/>
      <c r="M451" s="3"/>
      <c r="N451" s="3"/>
      <c r="O451" s="3"/>
      <c r="P451" s="3"/>
    </row>
    <row r="452">
      <c r="H452" s="3"/>
      <c r="I452" s="3"/>
      <c r="J452" s="3"/>
      <c r="K452" s="3"/>
      <c r="M452" s="3"/>
      <c r="N452" s="3"/>
      <c r="O452" s="3"/>
      <c r="P452" s="3"/>
    </row>
    <row r="453">
      <c r="H453" s="3"/>
      <c r="I453" s="3"/>
      <c r="J453" s="3"/>
      <c r="K453" s="3"/>
      <c r="M453" s="3"/>
      <c r="N453" s="3"/>
      <c r="O453" s="3"/>
      <c r="P453" s="3"/>
    </row>
    <row r="454">
      <c r="H454" s="3"/>
      <c r="I454" s="3"/>
      <c r="J454" s="3"/>
      <c r="K454" s="3"/>
      <c r="M454" s="3"/>
      <c r="N454" s="3"/>
      <c r="O454" s="3"/>
      <c r="P454" s="3"/>
    </row>
    <row r="455">
      <c r="H455" s="3"/>
      <c r="I455" s="3"/>
      <c r="J455" s="3"/>
      <c r="K455" s="3"/>
      <c r="M455" s="3"/>
      <c r="N455" s="3"/>
      <c r="O455" s="3"/>
      <c r="P455" s="3"/>
    </row>
    <row r="456">
      <c r="H456" s="3"/>
      <c r="I456" s="3"/>
      <c r="J456" s="3"/>
      <c r="K456" s="3"/>
      <c r="M456" s="3"/>
      <c r="N456" s="3"/>
      <c r="O456" s="3"/>
      <c r="P456" s="3"/>
    </row>
    <row r="457">
      <c r="H457" s="3"/>
      <c r="I457" s="3"/>
      <c r="J457" s="3"/>
      <c r="K457" s="3"/>
      <c r="M457" s="3"/>
      <c r="N457" s="3"/>
      <c r="O457" s="3"/>
      <c r="P457" s="3"/>
    </row>
    <row r="458">
      <c r="H458" s="3"/>
      <c r="I458" s="3"/>
      <c r="J458" s="3"/>
      <c r="K458" s="3"/>
      <c r="M458" s="3"/>
      <c r="N458" s="3"/>
      <c r="O458" s="3"/>
      <c r="P458" s="3"/>
    </row>
    <row r="459">
      <c r="H459" s="3"/>
      <c r="I459" s="3"/>
      <c r="J459" s="3"/>
      <c r="K459" s="3"/>
      <c r="M459" s="3"/>
      <c r="N459" s="3"/>
      <c r="O459" s="3"/>
      <c r="P459" s="3"/>
    </row>
    <row r="460">
      <c r="H460" s="3"/>
      <c r="I460" s="3"/>
      <c r="J460" s="3"/>
      <c r="K460" s="3"/>
      <c r="M460" s="3"/>
      <c r="N460" s="3"/>
      <c r="O460" s="3"/>
      <c r="P460" s="3"/>
    </row>
    <row r="461">
      <c r="H461" s="3"/>
      <c r="I461" s="3"/>
      <c r="J461" s="3"/>
      <c r="K461" s="3"/>
      <c r="M461" s="3"/>
      <c r="N461" s="3"/>
      <c r="O461" s="3"/>
      <c r="P461" s="3"/>
    </row>
    <row r="462">
      <c r="H462" s="3"/>
      <c r="I462" s="3"/>
      <c r="J462" s="3"/>
      <c r="K462" s="3"/>
      <c r="M462" s="3"/>
      <c r="N462" s="3"/>
      <c r="O462" s="3"/>
      <c r="P462" s="3"/>
    </row>
    <row r="463">
      <c r="H463" s="3"/>
      <c r="I463" s="3"/>
      <c r="J463" s="3"/>
      <c r="K463" s="3"/>
      <c r="M463" s="3"/>
      <c r="N463" s="3"/>
      <c r="O463" s="3"/>
      <c r="P463" s="3"/>
    </row>
    <row r="464">
      <c r="H464" s="3"/>
      <c r="I464" s="3"/>
      <c r="J464" s="3"/>
      <c r="K464" s="3"/>
      <c r="M464" s="3"/>
      <c r="N464" s="3"/>
      <c r="O464" s="3"/>
      <c r="P464" s="3"/>
    </row>
    <row r="465">
      <c r="H465" s="3"/>
      <c r="I465" s="3"/>
      <c r="J465" s="3"/>
      <c r="K465" s="3"/>
      <c r="M465" s="3"/>
      <c r="N465" s="3"/>
      <c r="O465" s="3"/>
      <c r="P465" s="3"/>
    </row>
    <row r="466">
      <c r="H466" s="3"/>
      <c r="I466" s="3"/>
      <c r="J466" s="3"/>
      <c r="K466" s="3"/>
      <c r="M466" s="3"/>
      <c r="N466" s="3"/>
      <c r="O466" s="3"/>
      <c r="P466" s="3"/>
    </row>
    <row r="467">
      <c r="H467" s="3"/>
      <c r="I467" s="3"/>
      <c r="J467" s="3"/>
      <c r="K467" s="3"/>
      <c r="M467" s="3"/>
      <c r="N467" s="3"/>
      <c r="O467" s="3"/>
      <c r="P467" s="3"/>
    </row>
    <row r="468">
      <c r="H468" s="3"/>
      <c r="I468" s="3"/>
      <c r="J468" s="3"/>
      <c r="K468" s="3"/>
      <c r="M468" s="3"/>
      <c r="N468" s="3"/>
      <c r="O468" s="3"/>
      <c r="P468" s="3"/>
    </row>
    <row r="469">
      <c r="H469" s="3"/>
      <c r="I469" s="3"/>
      <c r="J469" s="3"/>
      <c r="K469" s="3"/>
      <c r="M469" s="3"/>
      <c r="N469" s="3"/>
      <c r="O469" s="3"/>
      <c r="P469" s="3"/>
    </row>
    <row r="470">
      <c r="H470" s="3"/>
      <c r="I470" s="3"/>
      <c r="J470" s="3"/>
      <c r="K470" s="3"/>
      <c r="M470" s="3"/>
      <c r="N470" s="3"/>
      <c r="O470" s="3"/>
      <c r="P470" s="3"/>
    </row>
    <row r="471">
      <c r="H471" s="3"/>
      <c r="I471" s="3"/>
      <c r="J471" s="3"/>
      <c r="K471" s="3"/>
      <c r="M471" s="3"/>
      <c r="N471" s="3"/>
      <c r="O471" s="3"/>
      <c r="P471" s="3"/>
    </row>
    <row r="472">
      <c r="H472" s="3"/>
      <c r="I472" s="3"/>
      <c r="J472" s="3"/>
      <c r="K472" s="3"/>
      <c r="M472" s="3"/>
      <c r="N472" s="3"/>
      <c r="O472" s="3"/>
      <c r="P472" s="3"/>
    </row>
    <row r="473">
      <c r="H473" s="3"/>
      <c r="I473" s="3"/>
      <c r="J473" s="3"/>
      <c r="K473" s="3"/>
      <c r="M473" s="3"/>
      <c r="N473" s="3"/>
      <c r="O473" s="3"/>
      <c r="P473" s="3"/>
    </row>
    <row r="474">
      <c r="H474" s="3"/>
      <c r="I474" s="3"/>
      <c r="J474" s="3"/>
      <c r="K474" s="3"/>
      <c r="M474" s="3"/>
      <c r="N474" s="3"/>
      <c r="O474" s="3"/>
      <c r="P474" s="3"/>
    </row>
    <row r="475">
      <c r="H475" s="3"/>
      <c r="I475" s="3"/>
      <c r="J475" s="3"/>
      <c r="K475" s="3"/>
      <c r="M475" s="3"/>
      <c r="N475" s="3"/>
      <c r="O475" s="3"/>
      <c r="P475" s="3"/>
    </row>
    <row r="476">
      <c r="H476" s="3"/>
      <c r="I476" s="3"/>
      <c r="J476" s="3"/>
      <c r="K476" s="3"/>
      <c r="M476" s="3"/>
      <c r="N476" s="3"/>
      <c r="O476" s="3"/>
      <c r="P476" s="3"/>
    </row>
    <row r="477">
      <c r="H477" s="3"/>
      <c r="I477" s="3"/>
      <c r="J477" s="3"/>
      <c r="K477" s="3"/>
      <c r="M477" s="3"/>
      <c r="N477" s="3"/>
      <c r="O477" s="3"/>
      <c r="P477" s="3"/>
    </row>
    <row r="478">
      <c r="H478" s="3"/>
      <c r="I478" s="3"/>
      <c r="J478" s="3"/>
      <c r="K478" s="3"/>
      <c r="M478" s="3"/>
      <c r="N478" s="3"/>
      <c r="O478" s="3"/>
      <c r="P478" s="3"/>
    </row>
    <row r="479">
      <c r="H479" s="3"/>
      <c r="I479" s="3"/>
      <c r="J479" s="3"/>
      <c r="K479" s="3"/>
      <c r="M479" s="3"/>
      <c r="N479" s="3"/>
      <c r="O479" s="3"/>
      <c r="P479" s="3"/>
    </row>
    <row r="480">
      <c r="H480" s="3"/>
      <c r="I480" s="3"/>
      <c r="J480" s="3"/>
      <c r="K480" s="3"/>
      <c r="M480" s="3"/>
      <c r="N480" s="3"/>
      <c r="O480" s="3"/>
      <c r="P480" s="3"/>
    </row>
    <row r="481">
      <c r="H481" s="3"/>
      <c r="I481" s="3"/>
      <c r="J481" s="3"/>
      <c r="K481" s="3"/>
      <c r="M481" s="3"/>
      <c r="N481" s="3"/>
      <c r="O481" s="3"/>
      <c r="P481" s="3"/>
    </row>
    <row r="482">
      <c r="H482" s="3"/>
      <c r="I482" s="3"/>
      <c r="J482" s="3"/>
      <c r="K482" s="3"/>
      <c r="M482" s="3"/>
      <c r="N482" s="3"/>
      <c r="O482" s="3"/>
      <c r="P482" s="3"/>
    </row>
    <row r="483">
      <c r="H483" s="3"/>
      <c r="I483" s="3"/>
      <c r="J483" s="3"/>
      <c r="K483" s="3"/>
      <c r="M483" s="3"/>
      <c r="N483" s="3"/>
      <c r="O483" s="3"/>
      <c r="P483" s="3"/>
    </row>
    <row r="484">
      <c r="H484" s="3"/>
      <c r="I484" s="3"/>
      <c r="J484" s="3"/>
      <c r="K484" s="3"/>
      <c r="M484" s="3"/>
      <c r="N484" s="3"/>
      <c r="O484" s="3"/>
      <c r="P484" s="3"/>
    </row>
    <row r="485">
      <c r="H485" s="3"/>
      <c r="I485" s="3"/>
      <c r="J485" s="3"/>
      <c r="K485" s="3"/>
      <c r="M485" s="3"/>
      <c r="N485" s="3"/>
      <c r="O485" s="3"/>
      <c r="P485" s="3"/>
    </row>
    <row r="486">
      <c r="H486" s="3"/>
      <c r="I486" s="3"/>
      <c r="J486" s="3"/>
      <c r="K486" s="3"/>
      <c r="M486" s="3"/>
      <c r="N486" s="3"/>
      <c r="O486" s="3"/>
      <c r="P486" s="3"/>
    </row>
    <row r="487">
      <c r="H487" s="3"/>
      <c r="I487" s="3"/>
      <c r="J487" s="3"/>
      <c r="K487" s="3"/>
      <c r="M487" s="3"/>
      <c r="N487" s="3"/>
      <c r="O487" s="3"/>
      <c r="P487" s="3"/>
    </row>
    <row r="488">
      <c r="H488" s="3"/>
      <c r="I488" s="3"/>
      <c r="J488" s="3"/>
      <c r="K488" s="3"/>
      <c r="M488" s="3"/>
      <c r="N488" s="3"/>
      <c r="O488" s="3"/>
      <c r="P488" s="3"/>
    </row>
    <row r="489">
      <c r="H489" s="3"/>
      <c r="I489" s="3"/>
      <c r="J489" s="3"/>
      <c r="K489" s="3"/>
      <c r="M489" s="3"/>
      <c r="N489" s="3"/>
      <c r="O489" s="3"/>
      <c r="P489" s="3"/>
    </row>
    <row r="490">
      <c r="H490" s="3"/>
      <c r="I490" s="3"/>
      <c r="J490" s="3"/>
      <c r="K490" s="3"/>
      <c r="M490" s="3"/>
      <c r="N490" s="3"/>
      <c r="O490" s="3"/>
      <c r="P490" s="3"/>
    </row>
    <row r="491">
      <c r="H491" s="3"/>
      <c r="I491" s="3"/>
      <c r="J491" s="3"/>
      <c r="K491" s="3"/>
      <c r="M491" s="3"/>
      <c r="N491" s="3"/>
      <c r="O491" s="3"/>
      <c r="P491" s="3"/>
    </row>
    <row r="492">
      <c r="H492" s="3"/>
      <c r="I492" s="3"/>
      <c r="J492" s="3"/>
      <c r="K492" s="3"/>
      <c r="M492" s="3"/>
      <c r="N492" s="3"/>
      <c r="O492" s="3"/>
      <c r="P492" s="3"/>
    </row>
    <row r="493">
      <c r="H493" s="3"/>
      <c r="I493" s="3"/>
      <c r="J493" s="3"/>
      <c r="K493" s="3"/>
      <c r="M493" s="3"/>
      <c r="N493" s="3"/>
      <c r="O493" s="3"/>
      <c r="P493" s="3"/>
    </row>
    <row r="494">
      <c r="H494" s="3"/>
      <c r="I494" s="3"/>
      <c r="J494" s="3"/>
      <c r="K494" s="3"/>
      <c r="M494" s="3"/>
      <c r="N494" s="3"/>
      <c r="O494" s="3"/>
      <c r="P494" s="3"/>
    </row>
    <row r="495">
      <c r="H495" s="3"/>
      <c r="I495" s="3"/>
      <c r="J495" s="3"/>
      <c r="K495" s="3"/>
      <c r="M495" s="3"/>
      <c r="N495" s="3"/>
      <c r="O495" s="3"/>
      <c r="P495" s="3"/>
    </row>
    <row r="496">
      <c r="H496" s="3"/>
      <c r="I496" s="3"/>
      <c r="J496" s="3"/>
      <c r="K496" s="3"/>
      <c r="M496" s="3"/>
      <c r="N496" s="3"/>
      <c r="O496" s="3"/>
      <c r="P496" s="3"/>
    </row>
    <row r="497">
      <c r="H497" s="3"/>
      <c r="I497" s="3"/>
      <c r="J497" s="3"/>
      <c r="K497" s="3"/>
      <c r="M497" s="3"/>
      <c r="N497" s="3"/>
      <c r="O497" s="3"/>
      <c r="P497" s="3"/>
    </row>
    <row r="498">
      <c r="H498" s="3"/>
      <c r="I498" s="3"/>
      <c r="J498" s="3"/>
      <c r="K498" s="3"/>
      <c r="M498" s="3"/>
      <c r="N498" s="3"/>
      <c r="O498" s="3"/>
      <c r="P498" s="3"/>
    </row>
    <row r="499">
      <c r="H499" s="3"/>
      <c r="I499" s="3"/>
      <c r="J499" s="3"/>
      <c r="K499" s="3"/>
      <c r="M499" s="3"/>
      <c r="N499" s="3"/>
      <c r="O499" s="3"/>
      <c r="P499" s="3"/>
    </row>
    <row r="500">
      <c r="H500" s="3"/>
      <c r="I500" s="3"/>
      <c r="J500" s="3"/>
      <c r="K500" s="3"/>
      <c r="M500" s="3"/>
      <c r="N500" s="3"/>
      <c r="O500" s="3"/>
      <c r="P500" s="3"/>
    </row>
    <row r="501">
      <c r="H501" s="3"/>
      <c r="I501" s="3"/>
      <c r="J501" s="3"/>
      <c r="K501" s="3"/>
      <c r="M501" s="3"/>
      <c r="N501" s="3"/>
      <c r="O501" s="3"/>
      <c r="P501" s="3"/>
    </row>
    <row r="502">
      <c r="H502" s="3"/>
      <c r="I502" s="3"/>
      <c r="J502" s="3"/>
      <c r="K502" s="3"/>
      <c r="M502" s="3"/>
      <c r="N502" s="3"/>
      <c r="O502" s="3"/>
      <c r="P502" s="3"/>
    </row>
    <row r="503">
      <c r="H503" s="3"/>
      <c r="I503" s="3"/>
      <c r="J503" s="3"/>
      <c r="K503" s="3"/>
      <c r="M503" s="3"/>
      <c r="N503" s="3"/>
      <c r="O503" s="3"/>
      <c r="P503" s="3"/>
    </row>
    <row r="504">
      <c r="H504" s="3"/>
      <c r="I504" s="3"/>
      <c r="J504" s="3"/>
      <c r="K504" s="3"/>
      <c r="M504" s="3"/>
      <c r="N504" s="3"/>
      <c r="O504" s="3"/>
      <c r="P504" s="3"/>
    </row>
    <row r="505">
      <c r="H505" s="3"/>
      <c r="I505" s="3"/>
      <c r="J505" s="3"/>
      <c r="K505" s="3"/>
      <c r="M505" s="3"/>
      <c r="N505" s="3"/>
      <c r="O505" s="3"/>
      <c r="P505" s="3"/>
    </row>
    <row r="506">
      <c r="H506" s="3"/>
      <c r="I506" s="3"/>
      <c r="J506" s="3"/>
      <c r="K506" s="3"/>
      <c r="M506" s="3"/>
      <c r="N506" s="3"/>
      <c r="O506" s="3"/>
      <c r="P506" s="3"/>
    </row>
    <row r="507">
      <c r="H507" s="3"/>
      <c r="I507" s="3"/>
      <c r="J507" s="3"/>
      <c r="K507" s="3"/>
      <c r="M507" s="3"/>
      <c r="N507" s="3"/>
      <c r="O507" s="3"/>
      <c r="P507" s="3"/>
    </row>
    <row r="508">
      <c r="H508" s="3"/>
      <c r="I508" s="3"/>
      <c r="J508" s="3"/>
      <c r="K508" s="3"/>
      <c r="M508" s="3"/>
      <c r="N508" s="3"/>
      <c r="O508" s="3"/>
      <c r="P508" s="3"/>
    </row>
    <row r="509">
      <c r="H509" s="3"/>
      <c r="I509" s="3"/>
      <c r="J509" s="3"/>
      <c r="K509" s="3"/>
      <c r="M509" s="3"/>
      <c r="N509" s="3"/>
      <c r="O509" s="3"/>
      <c r="P509" s="3"/>
    </row>
    <row r="510">
      <c r="H510" s="3"/>
      <c r="I510" s="3"/>
      <c r="J510" s="3"/>
      <c r="K510" s="3"/>
      <c r="M510" s="3"/>
      <c r="N510" s="3"/>
      <c r="O510" s="3"/>
      <c r="P510" s="3"/>
    </row>
    <row r="511">
      <c r="H511" s="3"/>
      <c r="I511" s="3"/>
      <c r="J511" s="3"/>
      <c r="K511" s="3"/>
      <c r="M511" s="3"/>
      <c r="N511" s="3"/>
      <c r="O511" s="3"/>
      <c r="P511" s="3"/>
    </row>
    <row r="512">
      <c r="H512" s="3"/>
      <c r="I512" s="3"/>
      <c r="J512" s="3"/>
      <c r="K512" s="3"/>
      <c r="M512" s="3"/>
      <c r="N512" s="3"/>
      <c r="O512" s="3"/>
      <c r="P512" s="3"/>
    </row>
    <row r="513">
      <c r="H513" s="3"/>
      <c r="I513" s="3"/>
      <c r="J513" s="3"/>
      <c r="K513" s="3"/>
      <c r="M513" s="3"/>
      <c r="N513" s="3"/>
      <c r="O513" s="3"/>
      <c r="P513" s="3"/>
    </row>
    <row r="514">
      <c r="H514" s="3"/>
      <c r="I514" s="3"/>
      <c r="J514" s="3"/>
      <c r="K514" s="3"/>
      <c r="M514" s="3"/>
      <c r="N514" s="3"/>
      <c r="O514" s="3"/>
      <c r="P514" s="3"/>
    </row>
    <row r="515">
      <c r="H515" s="3"/>
      <c r="I515" s="3"/>
      <c r="J515" s="3"/>
      <c r="K515" s="3"/>
      <c r="M515" s="3"/>
      <c r="N515" s="3"/>
      <c r="O515" s="3"/>
      <c r="P515" s="3"/>
    </row>
    <row r="516">
      <c r="H516" s="3"/>
      <c r="I516" s="3"/>
      <c r="J516" s="3"/>
      <c r="K516" s="3"/>
      <c r="M516" s="3"/>
      <c r="N516" s="3"/>
      <c r="O516" s="3"/>
      <c r="P516" s="3"/>
    </row>
    <row r="517">
      <c r="H517" s="3"/>
      <c r="I517" s="3"/>
      <c r="J517" s="3"/>
      <c r="K517" s="3"/>
      <c r="M517" s="3"/>
      <c r="N517" s="3"/>
      <c r="O517" s="3"/>
      <c r="P517" s="3"/>
    </row>
    <row r="518">
      <c r="H518" s="3"/>
      <c r="I518" s="3"/>
      <c r="J518" s="3"/>
      <c r="K518" s="3"/>
      <c r="M518" s="3"/>
      <c r="N518" s="3"/>
      <c r="O518" s="3"/>
      <c r="P518" s="3"/>
    </row>
    <row r="519">
      <c r="H519" s="3"/>
      <c r="I519" s="3"/>
      <c r="J519" s="3"/>
      <c r="K519" s="3"/>
      <c r="M519" s="3"/>
      <c r="N519" s="3"/>
      <c r="O519" s="3"/>
      <c r="P519" s="3"/>
    </row>
    <row r="520">
      <c r="H520" s="3"/>
      <c r="I520" s="3"/>
      <c r="J520" s="3"/>
      <c r="K520" s="3"/>
      <c r="M520" s="3"/>
      <c r="N520" s="3"/>
      <c r="O520" s="3"/>
      <c r="P520" s="3"/>
    </row>
    <row r="521">
      <c r="H521" s="3"/>
      <c r="I521" s="3"/>
      <c r="J521" s="3"/>
      <c r="K521" s="3"/>
      <c r="M521" s="3"/>
      <c r="N521" s="3"/>
      <c r="O521" s="3"/>
      <c r="P521" s="3"/>
    </row>
    <row r="522">
      <c r="H522" s="3"/>
      <c r="I522" s="3"/>
      <c r="J522" s="3"/>
      <c r="K522" s="3"/>
      <c r="M522" s="3"/>
      <c r="N522" s="3"/>
      <c r="O522" s="3"/>
      <c r="P522" s="3"/>
    </row>
    <row r="523">
      <c r="H523" s="3"/>
      <c r="I523" s="3"/>
      <c r="J523" s="3"/>
      <c r="K523" s="3"/>
      <c r="M523" s="3"/>
      <c r="N523" s="3"/>
      <c r="O523" s="3"/>
      <c r="P523" s="3"/>
    </row>
    <row r="524">
      <c r="H524" s="3"/>
      <c r="I524" s="3"/>
      <c r="J524" s="3"/>
      <c r="K524" s="3"/>
      <c r="M524" s="3"/>
      <c r="N524" s="3"/>
      <c r="O524" s="3"/>
      <c r="P524" s="3"/>
    </row>
    <row r="525">
      <c r="H525" s="3"/>
      <c r="I525" s="3"/>
      <c r="J525" s="3"/>
      <c r="K525" s="3"/>
      <c r="M525" s="3"/>
      <c r="N525" s="3"/>
      <c r="O525" s="3"/>
      <c r="P525" s="3"/>
    </row>
    <row r="526">
      <c r="H526" s="3"/>
      <c r="I526" s="3"/>
      <c r="J526" s="3"/>
      <c r="K526" s="3"/>
      <c r="M526" s="3"/>
      <c r="N526" s="3"/>
      <c r="O526" s="3"/>
      <c r="P526" s="3"/>
    </row>
    <row r="527">
      <c r="H527" s="3"/>
      <c r="I527" s="3"/>
      <c r="J527" s="3"/>
      <c r="K527" s="3"/>
      <c r="M527" s="3"/>
      <c r="N527" s="3"/>
      <c r="O527" s="3"/>
      <c r="P527" s="3"/>
    </row>
    <row r="528">
      <c r="H528" s="3"/>
      <c r="I528" s="3"/>
      <c r="J528" s="3"/>
      <c r="K528" s="3"/>
      <c r="M528" s="3"/>
      <c r="N528" s="3"/>
      <c r="O528" s="3"/>
      <c r="P528" s="3"/>
    </row>
    <row r="529">
      <c r="H529" s="3"/>
      <c r="I529" s="3"/>
      <c r="J529" s="3"/>
      <c r="K529" s="3"/>
      <c r="M529" s="3"/>
      <c r="N529" s="3"/>
      <c r="O529" s="3"/>
      <c r="P529" s="3"/>
    </row>
    <row r="530">
      <c r="H530" s="3"/>
      <c r="I530" s="3"/>
      <c r="J530" s="3"/>
      <c r="K530" s="3"/>
      <c r="M530" s="3"/>
      <c r="N530" s="3"/>
      <c r="O530" s="3"/>
      <c r="P530" s="3"/>
    </row>
    <row r="531">
      <c r="H531" s="3"/>
      <c r="I531" s="3"/>
      <c r="J531" s="3"/>
      <c r="K531" s="3"/>
      <c r="M531" s="3"/>
      <c r="N531" s="3"/>
      <c r="O531" s="3"/>
      <c r="P531" s="3"/>
    </row>
    <row r="532">
      <c r="H532" s="3"/>
      <c r="I532" s="3"/>
      <c r="J532" s="3"/>
      <c r="K532" s="3"/>
      <c r="M532" s="3"/>
      <c r="N532" s="3"/>
      <c r="O532" s="3"/>
      <c r="P532" s="3"/>
    </row>
    <row r="533">
      <c r="H533" s="3"/>
      <c r="I533" s="3"/>
      <c r="J533" s="3"/>
      <c r="K533" s="3"/>
      <c r="M533" s="3"/>
      <c r="N533" s="3"/>
      <c r="O533" s="3"/>
      <c r="P533" s="3"/>
    </row>
    <row r="534">
      <c r="H534" s="3"/>
      <c r="I534" s="3"/>
      <c r="J534" s="3"/>
      <c r="K534" s="3"/>
      <c r="M534" s="3"/>
      <c r="N534" s="3"/>
      <c r="O534" s="3"/>
      <c r="P534" s="3"/>
    </row>
    <row r="535">
      <c r="H535" s="3"/>
      <c r="I535" s="3"/>
      <c r="J535" s="3"/>
      <c r="K535" s="3"/>
      <c r="M535" s="3"/>
      <c r="N535" s="3"/>
      <c r="O535" s="3"/>
      <c r="P535" s="3"/>
    </row>
    <row r="536">
      <c r="H536" s="3"/>
      <c r="I536" s="3"/>
      <c r="J536" s="3"/>
      <c r="K536" s="3"/>
      <c r="M536" s="3"/>
      <c r="N536" s="3"/>
      <c r="O536" s="3"/>
      <c r="P536" s="3"/>
    </row>
    <row r="537">
      <c r="H537" s="3"/>
      <c r="I537" s="3"/>
      <c r="J537" s="3"/>
      <c r="K537" s="3"/>
      <c r="M537" s="3"/>
      <c r="N537" s="3"/>
      <c r="O537" s="3"/>
      <c r="P537" s="3"/>
    </row>
    <row r="538">
      <c r="H538" s="3"/>
      <c r="I538" s="3"/>
      <c r="J538" s="3"/>
      <c r="K538" s="3"/>
      <c r="M538" s="3"/>
      <c r="N538" s="3"/>
      <c r="O538" s="3"/>
      <c r="P538" s="3"/>
    </row>
    <row r="539">
      <c r="H539" s="3"/>
      <c r="I539" s="3"/>
      <c r="J539" s="3"/>
      <c r="K539" s="3"/>
      <c r="M539" s="3"/>
      <c r="N539" s="3"/>
      <c r="O539" s="3"/>
      <c r="P539" s="3"/>
    </row>
    <row r="540">
      <c r="H540" s="3"/>
      <c r="I540" s="3"/>
      <c r="J540" s="3"/>
      <c r="K540" s="3"/>
      <c r="M540" s="3"/>
      <c r="N540" s="3"/>
      <c r="O540" s="3"/>
      <c r="P540" s="3"/>
    </row>
    <row r="541">
      <c r="H541" s="3"/>
      <c r="I541" s="3"/>
      <c r="J541" s="3"/>
      <c r="K541" s="3"/>
      <c r="M541" s="3"/>
      <c r="N541" s="3"/>
      <c r="O541" s="3"/>
      <c r="P541" s="3"/>
    </row>
    <row r="542">
      <c r="H542" s="3"/>
      <c r="I542" s="3"/>
      <c r="J542" s="3"/>
      <c r="K542" s="3"/>
      <c r="M542" s="3"/>
      <c r="N542" s="3"/>
      <c r="O542" s="3"/>
      <c r="P542" s="3"/>
    </row>
    <row r="543">
      <c r="H543" s="3"/>
      <c r="I543" s="3"/>
      <c r="J543" s="3"/>
      <c r="K543" s="3"/>
      <c r="M543" s="3"/>
      <c r="N543" s="3"/>
      <c r="O543" s="3"/>
      <c r="P543" s="3"/>
    </row>
    <row r="544">
      <c r="H544" s="3"/>
      <c r="I544" s="3"/>
      <c r="J544" s="3"/>
      <c r="K544" s="3"/>
      <c r="M544" s="3"/>
      <c r="N544" s="3"/>
      <c r="O544" s="3"/>
      <c r="P544" s="3"/>
    </row>
    <row r="545">
      <c r="H545" s="3"/>
      <c r="I545" s="3"/>
      <c r="J545" s="3"/>
      <c r="K545" s="3"/>
      <c r="M545" s="3"/>
      <c r="N545" s="3"/>
      <c r="O545" s="3"/>
      <c r="P545" s="3"/>
    </row>
    <row r="546">
      <c r="H546" s="3"/>
      <c r="I546" s="3"/>
      <c r="J546" s="3"/>
      <c r="K546" s="3"/>
      <c r="M546" s="3"/>
      <c r="N546" s="3"/>
      <c r="O546" s="3"/>
      <c r="P546" s="3"/>
    </row>
    <row r="547">
      <c r="H547" s="3"/>
      <c r="I547" s="3"/>
      <c r="J547" s="3"/>
      <c r="K547" s="3"/>
      <c r="M547" s="3"/>
      <c r="N547" s="3"/>
      <c r="O547" s="3"/>
      <c r="P547" s="3"/>
    </row>
    <row r="548">
      <c r="H548" s="3"/>
      <c r="I548" s="3"/>
      <c r="J548" s="3"/>
      <c r="K548" s="3"/>
      <c r="M548" s="3"/>
      <c r="N548" s="3"/>
      <c r="O548" s="3"/>
      <c r="P548" s="3"/>
    </row>
    <row r="549">
      <c r="H549" s="3"/>
      <c r="I549" s="3"/>
      <c r="J549" s="3"/>
      <c r="K549" s="3"/>
      <c r="M549" s="3"/>
      <c r="N549" s="3"/>
      <c r="O549" s="3"/>
      <c r="P549" s="3"/>
    </row>
    <row r="550">
      <c r="H550" s="3"/>
      <c r="I550" s="3"/>
      <c r="J550" s="3"/>
      <c r="K550" s="3"/>
      <c r="M550" s="3"/>
      <c r="N550" s="3"/>
      <c r="O550" s="3"/>
      <c r="P550" s="3"/>
    </row>
    <row r="551">
      <c r="H551" s="3"/>
      <c r="I551" s="3"/>
      <c r="J551" s="3"/>
      <c r="K551" s="3"/>
      <c r="M551" s="3"/>
      <c r="N551" s="3"/>
      <c r="O551" s="3"/>
      <c r="P551" s="3"/>
    </row>
    <row r="552">
      <c r="H552" s="3"/>
      <c r="I552" s="3"/>
      <c r="J552" s="3"/>
      <c r="K552" s="3"/>
      <c r="M552" s="3"/>
      <c r="N552" s="3"/>
      <c r="O552" s="3"/>
      <c r="P552" s="3"/>
    </row>
    <row r="553">
      <c r="H553" s="3"/>
      <c r="I553" s="3"/>
      <c r="J553" s="3"/>
      <c r="K553" s="3"/>
      <c r="M553" s="3"/>
      <c r="N553" s="3"/>
      <c r="O553" s="3"/>
      <c r="P553" s="3"/>
    </row>
    <row r="554">
      <c r="H554" s="3"/>
      <c r="I554" s="3"/>
      <c r="J554" s="3"/>
      <c r="K554" s="3"/>
      <c r="M554" s="3"/>
      <c r="N554" s="3"/>
      <c r="O554" s="3"/>
      <c r="P554" s="3"/>
    </row>
    <row r="555">
      <c r="H555" s="3"/>
      <c r="I555" s="3"/>
      <c r="J555" s="3"/>
      <c r="K555" s="3"/>
      <c r="M555" s="3"/>
      <c r="N555" s="3"/>
      <c r="O555" s="3"/>
      <c r="P555" s="3"/>
    </row>
    <row r="556">
      <c r="H556" s="3"/>
      <c r="I556" s="3"/>
      <c r="J556" s="3"/>
      <c r="K556" s="3"/>
      <c r="M556" s="3"/>
      <c r="N556" s="3"/>
      <c r="O556" s="3"/>
      <c r="P556" s="3"/>
    </row>
    <row r="557">
      <c r="H557" s="3"/>
      <c r="I557" s="3"/>
      <c r="J557" s="3"/>
      <c r="K557" s="3"/>
      <c r="M557" s="3"/>
      <c r="N557" s="3"/>
      <c r="O557" s="3"/>
      <c r="P557" s="3"/>
    </row>
    <row r="558">
      <c r="H558" s="3"/>
      <c r="I558" s="3"/>
      <c r="J558" s="3"/>
      <c r="K558" s="3"/>
      <c r="M558" s="3"/>
      <c r="N558" s="3"/>
      <c r="O558" s="3"/>
      <c r="P558" s="3"/>
    </row>
    <row r="559">
      <c r="H559" s="3"/>
      <c r="I559" s="3"/>
      <c r="J559" s="3"/>
      <c r="K559" s="3"/>
      <c r="M559" s="3"/>
      <c r="N559" s="3"/>
      <c r="O559" s="3"/>
      <c r="P559" s="3"/>
    </row>
    <row r="560">
      <c r="H560" s="3"/>
      <c r="I560" s="3"/>
      <c r="J560" s="3"/>
      <c r="K560" s="3"/>
      <c r="M560" s="3"/>
      <c r="N560" s="3"/>
      <c r="O560" s="3"/>
      <c r="P560" s="3"/>
    </row>
    <row r="561">
      <c r="H561" s="3"/>
      <c r="I561" s="3"/>
      <c r="J561" s="3"/>
      <c r="K561" s="3"/>
      <c r="M561" s="3"/>
      <c r="N561" s="3"/>
      <c r="O561" s="3"/>
      <c r="P561" s="3"/>
    </row>
    <row r="562">
      <c r="H562" s="3"/>
      <c r="I562" s="3"/>
      <c r="J562" s="3"/>
      <c r="K562" s="3"/>
      <c r="M562" s="3"/>
      <c r="N562" s="3"/>
      <c r="O562" s="3"/>
      <c r="P562" s="3"/>
    </row>
    <row r="563">
      <c r="H563" s="3"/>
      <c r="I563" s="3"/>
      <c r="J563" s="3"/>
      <c r="K563" s="3"/>
      <c r="M563" s="3"/>
      <c r="N563" s="3"/>
      <c r="O563" s="3"/>
      <c r="P563" s="3"/>
    </row>
    <row r="564">
      <c r="H564" s="3"/>
      <c r="I564" s="3"/>
      <c r="J564" s="3"/>
      <c r="K564" s="3"/>
      <c r="M564" s="3"/>
      <c r="N564" s="3"/>
      <c r="O564" s="3"/>
      <c r="P564" s="3"/>
    </row>
    <row r="565">
      <c r="H565" s="3"/>
      <c r="I565" s="3"/>
      <c r="J565" s="3"/>
      <c r="K565" s="3"/>
      <c r="M565" s="3"/>
      <c r="N565" s="3"/>
      <c r="O565" s="3"/>
      <c r="P565" s="3"/>
    </row>
    <row r="566">
      <c r="H566" s="3"/>
      <c r="I566" s="3"/>
      <c r="J566" s="3"/>
      <c r="K566" s="3"/>
      <c r="M566" s="3"/>
      <c r="N566" s="3"/>
      <c r="O566" s="3"/>
      <c r="P566" s="3"/>
    </row>
    <row r="567">
      <c r="H567" s="3"/>
      <c r="I567" s="3"/>
      <c r="J567" s="3"/>
      <c r="K567" s="3"/>
      <c r="M567" s="3"/>
      <c r="N567" s="3"/>
      <c r="O567" s="3"/>
      <c r="P567" s="3"/>
    </row>
    <row r="568">
      <c r="H568" s="3"/>
      <c r="I568" s="3"/>
      <c r="J568" s="3"/>
      <c r="K568" s="3"/>
      <c r="M568" s="3"/>
      <c r="N568" s="3"/>
      <c r="O568" s="3"/>
      <c r="P568" s="3"/>
    </row>
    <row r="569">
      <c r="H569" s="3"/>
      <c r="I569" s="3"/>
      <c r="J569" s="3"/>
      <c r="K569" s="3"/>
      <c r="M569" s="3"/>
      <c r="N569" s="3"/>
      <c r="O569" s="3"/>
      <c r="P569" s="3"/>
    </row>
    <row r="570">
      <c r="H570" s="3"/>
      <c r="I570" s="3"/>
      <c r="J570" s="3"/>
      <c r="K570" s="3"/>
      <c r="M570" s="3"/>
      <c r="N570" s="3"/>
      <c r="O570" s="3"/>
      <c r="P570" s="3"/>
    </row>
    <row r="571">
      <c r="H571" s="3"/>
      <c r="I571" s="3"/>
      <c r="J571" s="3"/>
      <c r="K571" s="3"/>
      <c r="M571" s="3"/>
      <c r="N571" s="3"/>
      <c r="O571" s="3"/>
      <c r="P571" s="3"/>
    </row>
    <row r="572">
      <c r="H572" s="3"/>
      <c r="I572" s="3"/>
      <c r="J572" s="3"/>
      <c r="K572" s="3"/>
      <c r="M572" s="3"/>
      <c r="N572" s="3"/>
      <c r="O572" s="3"/>
      <c r="P572" s="3"/>
    </row>
    <row r="573">
      <c r="H573" s="3"/>
      <c r="I573" s="3"/>
      <c r="J573" s="3"/>
      <c r="K573" s="3"/>
      <c r="M573" s="3"/>
      <c r="N573" s="3"/>
      <c r="O573" s="3"/>
      <c r="P573" s="3"/>
    </row>
    <row r="574">
      <c r="H574" s="3"/>
      <c r="I574" s="3"/>
      <c r="J574" s="3"/>
      <c r="K574" s="3"/>
      <c r="M574" s="3"/>
      <c r="N574" s="3"/>
      <c r="O574" s="3"/>
      <c r="P574" s="3"/>
    </row>
    <row r="575">
      <c r="H575" s="3"/>
      <c r="I575" s="3"/>
      <c r="J575" s="3"/>
      <c r="K575" s="3"/>
      <c r="M575" s="3"/>
      <c r="N575" s="3"/>
      <c r="O575" s="3"/>
      <c r="P575" s="3"/>
    </row>
    <row r="576">
      <c r="H576" s="3"/>
      <c r="I576" s="3"/>
      <c r="J576" s="3"/>
      <c r="K576" s="3"/>
      <c r="M576" s="3"/>
      <c r="N576" s="3"/>
      <c r="O576" s="3"/>
      <c r="P576" s="3"/>
    </row>
    <row r="577">
      <c r="H577" s="3"/>
      <c r="I577" s="3"/>
      <c r="J577" s="3"/>
      <c r="K577" s="3"/>
      <c r="M577" s="3"/>
      <c r="N577" s="3"/>
      <c r="O577" s="3"/>
      <c r="P577" s="3"/>
    </row>
    <row r="578">
      <c r="H578" s="3"/>
      <c r="I578" s="3"/>
      <c r="J578" s="3"/>
      <c r="K578" s="3"/>
      <c r="M578" s="3"/>
      <c r="N578" s="3"/>
      <c r="O578" s="3"/>
      <c r="P578" s="3"/>
    </row>
    <row r="579">
      <c r="H579" s="3"/>
      <c r="I579" s="3"/>
      <c r="J579" s="3"/>
      <c r="K579" s="3"/>
      <c r="M579" s="3"/>
      <c r="N579" s="3"/>
      <c r="O579" s="3"/>
      <c r="P579" s="3"/>
    </row>
    <row r="580">
      <c r="H580" s="3"/>
      <c r="I580" s="3"/>
      <c r="J580" s="3"/>
      <c r="K580" s="3"/>
      <c r="M580" s="3"/>
      <c r="N580" s="3"/>
      <c r="O580" s="3"/>
      <c r="P580" s="3"/>
    </row>
    <row r="581">
      <c r="H581" s="3"/>
      <c r="I581" s="3"/>
      <c r="J581" s="3"/>
      <c r="K581" s="3"/>
      <c r="M581" s="3"/>
      <c r="N581" s="3"/>
      <c r="O581" s="3"/>
      <c r="P581" s="3"/>
    </row>
    <row r="582">
      <c r="H582" s="3"/>
      <c r="I582" s="3"/>
      <c r="J582" s="3"/>
      <c r="K582" s="3"/>
      <c r="M582" s="3"/>
      <c r="N582" s="3"/>
      <c r="O582" s="3"/>
      <c r="P582" s="3"/>
    </row>
    <row r="583">
      <c r="H583" s="3"/>
      <c r="I583" s="3"/>
      <c r="J583" s="3"/>
      <c r="K583" s="3"/>
      <c r="M583" s="3"/>
      <c r="N583" s="3"/>
      <c r="O583" s="3"/>
      <c r="P583" s="3"/>
    </row>
    <row r="584">
      <c r="H584" s="3"/>
      <c r="I584" s="3"/>
      <c r="J584" s="3"/>
      <c r="K584" s="3"/>
      <c r="M584" s="3"/>
      <c r="N584" s="3"/>
      <c r="O584" s="3"/>
      <c r="P584" s="3"/>
    </row>
    <row r="585">
      <c r="H585" s="3"/>
      <c r="I585" s="3"/>
      <c r="J585" s="3"/>
      <c r="K585" s="3"/>
      <c r="M585" s="3"/>
      <c r="N585" s="3"/>
      <c r="O585" s="3"/>
      <c r="P585" s="3"/>
    </row>
    <row r="586">
      <c r="H586" s="3"/>
      <c r="I586" s="3"/>
      <c r="J586" s="3"/>
      <c r="K586" s="3"/>
      <c r="M586" s="3"/>
      <c r="N586" s="3"/>
      <c r="O586" s="3"/>
      <c r="P586" s="3"/>
    </row>
    <row r="587">
      <c r="H587" s="3"/>
      <c r="I587" s="3"/>
      <c r="J587" s="3"/>
      <c r="K587" s="3"/>
      <c r="M587" s="3"/>
      <c r="N587" s="3"/>
      <c r="O587" s="3"/>
      <c r="P587" s="3"/>
    </row>
    <row r="588">
      <c r="H588" s="3"/>
      <c r="I588" s="3"/>
      <c r="J588" s="3"/>
      <c r="K588" s="3"/>
      <c r="M588" s="3"/>
      <c r="N588" s="3"/>
      <c r="O588" s="3"/>
      <c r="P588" s="3"/>
    </row>
    <row r="589">
      <c r="H589" s="3"/>
      <c r="I589" s="3"/>
      <c r="J589" s="3"/>
      <c r="K589" s="3"/>
      <c r="M589" s="3"/>
      <c r="N589" s="3"/>
      <c r="O589" s="3"/>
      <c r="P589" s="3"/>
    </row>
    <row r="590">
      <c r="H590" s="3"/>
      <c r="I590" s="3"/>
      <c r="J590" s="3"/>
      <c r="K590" s="3"/>
      <c r="M590" s="3"/>
      <c r="N590" s="3"/>
      <c r="O590" s="3"/>
      <c r="P590" s="3"/>
    </row>
    <row r="591">
      <c r="H591" s="3"/>
      <c r="I591" s="3"/>
      <c r="J591" s="3"/>
      <c r="K591" s="3"/>
      <c r="M591" s="3"/>
      <c r="N591" s="3"/>
      <c r="O591" s="3"/>
      <c r="P591" s="3"/>
    </row>
    <row r="592">
      <c r="H592" s="3"/>
      <c r="I592" s="3"/>
      <c r="J592" s="3"/>
      <c r="K592" s="3"/>
      <c r="M592" s="3"/>
      <c r="N592" s="3"/>
      <c r="O592" s="3"/>
      <c r="P592" s="3"/>
    </row>
    <row r="593">
      <c r="H593" s="3"/>
      <c r="I593" s="3"/>
      <c r="J593" s="3"/>
      <c r="K593" s="3"/>
      <c r="M593" s="3"/>
      <c r="N593" s="3"/>
      <c r="O593" s="3"/>
      <c r="P593" s="3"/>
    </row>
    <row r="594">
      <c r="H594" s="3"/>
      <c r="I594" s="3"/>
      <c r="J594" s="3"/>
      <c r="K594" s="3"/>
      <c r="M594" s="3"/>
      <c r="N594" s="3"/>
      <c r="O594" s="3"/>
      <c r="P594" s="3"/>
    </row>
    <row r="595">
      <c r="H595" s="3"/>
      <c r="I595" s="3"/>
      <c r="J595" s="3"/>
      <c r="K595" s="3"/>
      <c r="M595" s="3"/>
      <c r="N595" s="3"/>
      <c r="O595" s="3"/>
      <c r="P595" s="3"/>
    </row>
    <row r="596">
      <c r="H596" s="3"/>
      <c r="I596" s="3"/>
      <c r="J596" s="3"/>
      <c r="K596" s="3"/>
      <c r="M596" s="3"/>
      <c r="N596" s="3"/>
      <c r="O596" s="3"/>
      <c r="P596" s="3"/>
    </row>
    <row r="597">
      <c r="H597" s="3"/>
      <c r="I597" s="3"/>
      <c r="J597" s="3"/>
      <c r="K597" s="3"/>
      <c r="M597" s="3"/>
      <c r="N597" s="3"/>
      <c r="O597" s="3"/>
      <c r="P597" s="3"/>
    </row>
    <row r="598">
      <c r="H598" s="3"/>
      <c r="I598" s="3"/>
      <c r="J598" s="3"/>
      <c r="K598" s="3"/>
      <c r="M598" s="3"/>
      <c r="N598" s="3"/>
      <c r="O598" s="3"/>
      <c r="P598" s="3"/>
    </row>
    <row r="599">
      <c r="H599" s="3"/>
      <c r="I599" s="3"/>
      <c r="J599" s="3"/>
      <c r="K599" s="3"/>
      <c r="M599" s="3"/>
      <c r="N599" s="3"/>
      <c r="O599" s="3"/>
      <c r="P599" s="3"/>
    </row>
    <row r="600">
      <c r="H600" s="3"/>
      <c r="I600" s="3"/>
      <c r="J600" s="3"/>
      <c r="K600" s="3"/>
      <c r="M600" s="3"/>
      <c r="N600" s="3"/>
      <c r="O600" s="3"/>
      <c r="P600" s="3"/>
    </row>
    <row r="601">
      <c r="H601" s="3"/>
      <c r="I601" s="3"/>
      <c r="J601" s="3"/>
      <c r="K601" s="3"/>
      <c r="M601" s="3"/>
      <c r="N601" s="3"/>
      <c r="O601" s="3"/>
      <c r="P601" s="3"/>
    </row>
    <row r="602">
      <c r="H602" s="3"/>
      <c r="I602" s="3"/>
      <c r="J602" s="3"/>
      <c r="K602" s="3"/>
      <c r="M602" s="3"/>
      <c r="N602" s="3"/>
      <c r="O602" s="3"/>
      <c r="P602" s="3"/>
    </row>
    <row r="603">
      <c r="H603" s="3"/>
      <c r="I603" s="3"/>
      <c r="J603" s="3"/>
      <c r="K603" s="3"/>
      <c r="M603" s="3"/>
      <c r="N603" s="3"/>
      <c r="O603" s="3"/>
      <c r="P603" s="3"/>
    </row>
    <row r="604">
      <c r="H604" s="3"/>
      <c r="I604" s="3"/>
      <c r="J604" s="3"/>
      <c r="K604" s="3"/>
      <c r="M604" s="3"/>
      <c r="N604" s="3"/>
      <c r="O604" s="3"/>
      <c r="P604" s="3"/>
    </row>
    <row r="605">
      <c r="H605" s="3"/>
      <c r="I605" s="3"/>
      <c r="J605" s="3"/>
      <c r="K605" s="3"/>
      <c r="M605" s="3"/>
      <c r="N605" s="3"/>
      <c r="O605" s="3"/>
      <c r="P605" s="3"/>
    </row>
    <row r="606">
      <c r="H606" s="3"/>
      <c r="I606" s="3"/>
      <c r="J606" s="3"/>
      <c r="K606" s="3"/>
      <c r="M606" s="3"/>
      <c r="N606" s="3"/>
      <c r="O606" s="3"/>
      <c r="P606" s="3"/>
    </row>
    <row r="607">
      <c r="H607" s="3"/>
      <c r="I607" s="3"/>
      <c r="J607" s="3"/>
      <c r="K607" s="3"/>
      <c r="M607" s="3"/>
      <c r="N607" s="3"/>
      <c r="O607" s="3"/>
      <c r="P607" s="3"/>
    </row>
    <row r="608">
      <c r="H608" s="3"/>
      <c r="I608" s="3"/>
      <c r="J608" s="3"/>
      <c r="K608" s="3"/>
      <c r="M608" s="3"/>
      <c r="N608" s="3"/>
      <c r="O608" s="3"/>
      <c r="P608" s="3"/>
    </row>
    <row r="609">
      <c r="H609" s="3"/>
      <c r="I609" s="3"/>
      <c r="J609" s="3"/>
      <c r="K609" s="3"/>
      <c r="M609" s="3"/>
      <c r="N609" s="3"/>
      <c r="O609" s="3"/>
      <c r="P609" s="3"/>
    </row>
    <row r="610">
      <c r="H610" s="3"/>
      <c r="I610" s="3"/>
      <c r="J610" s="3"/>
      <c r="K610" s="3"/>
      <c r="M610" s="3"/>
      <c r="N610" s="3"/>
      <c r="O610" s="3"/>
      <c r="P610" s="3"/>
    </row>
    <row r="611">
      <c r="H611" s="3"/>
      <c r="I611" s="3"/>
      <c r="J611" s="3"/>
      <c r="K611" s="3"/>
      <c r="M611" s="3"/>
      <c r="N611" s="3"/>
      <c r="O611" s="3"/>
      <c r="P611" s="3"/>
    </row>
    <row r="612">
      <c r="H612" s="3"/>
      <c r="I612" s="3"/>
      <c r="J612" s="3"/>
      <c r="K612" s="3"/>
      <c r="M612" s="3"/>
      <c r="N612" s="3"/>
      <c r="O612" s="3"/>
      <c r="P612" s="3"/>
    </row>
    <row r="613">
      <c r="H613" s="3"/>
      <c r="I613" s="3"/>
      <c r="J613" s="3"/>
      <c r="K613" s="3"/>
      <c r="M613" s="3"/>
      <c r="N613" s="3"/>
      <c r="O613" s="3"/>
      <c r="P613" s="3"/>
    </row>
    <row r="614">
      <c r="H614" s="3"/>
      <c r="I614" s="3"/>
      <c r="J614" s="3"/>
      <c r="K614" s="3"/>
      <c r="M614" s="3"/>
      <c r="N614" s="3"/>
      <c r="O614" s="3"/>
      <c r="P614" s="3"/>
    </row>
    <row r="615">
      <c r="H615" s="3"/>
      <c r="I615" s="3"/>
      <c r="J615" s="3"/>
      <c r="K615" s="3"/>
      <c r="M615" s="3"/>
      <c r="N615" s="3"/>
      <c r="O615" s="3"/>
      <c r="P615" s="3"/>
    </row>
    <row r="616">
      <c r="H616" s="3"/>
      <c r="I616" s="3"/>
      <c r="J616" s="3"/>
      <c r="K616" s="3"/>
      <c r="M616" s="3"/>
      <c r="N616" s="3"/>
      <c r="O616" s="3"/>
      <c r="P616" s="3"/>
    </row>
    <row r="617">
      <c r="H617" s="3"/>
      <c r="I617" s="3"/>
      <c r="J617" s="3"/>
      <c r="K617" s="3"/>
      <c r="M617" s="3"/>
      <c r="N617" s="3"/>
      <c r="O617" s="3"/>
      <c r="P617" s="3"/>
    </row>
    <row r="618">
      <c r="H618" s="3"/>
      <c r="I618" s="3"/>
      <c r="J618" s="3"/>
      <c r="K618" s="3"/>
      <c r="M618" s="3"/>
      <c r="N618" s="3"/>
      <c r="O618" s="3"/>
      <c r="P618" s="3"/>
    </row>
    <row r="619">
      <c r="H619" s="3"/>
      <c r="I619" s="3"/>
      <c r="J619" s="3"/>
      <c r="K619" s="3"/>
      <c r="M619" s="3"/>
      <c r="N619" s="3"/>
      <c r="O619" s="3"/>
      <c r="P619" s="3"/>
    </row>
    <row r="620">
      <c r="H620" s="3"/>
      <c r="I620" s="3"/>
      <c r="J620" s="3"/>
      <c r="K620" s="3"/>
      <c r="M620" s="3"/>
      <c r="N620" s="3"/>
      <c r="O620" s="3"/>
      <c r="P620" s="3"/>
    </row>
    <row r="621">
      <c r="H621" s="3"/>
      <c r="I621" s="3"/>
      <c r="J621" s="3"/>
      <c r="K621" s="3"/>
      <c r="M621" s="3"/>
      <c r="N621" s="3"/>
      <c r="O621" s="3"/>
      <c r="P621" s="3"/>
    </row>
    <row r="622">
      <c r="H622" s="3"/>
      <c r="I622" s="3"/>
      <c r="J622" s="3"/>
      <c r="K622" s="3"/>
      <c r="M622" s="3"/>
      <c r="N622" s="3"/>
      <c r="O622" s="3"/>
      <c r="P622" s="3"/>
    </row>
    <row r="623">
      <c r="H623" s="3"/>
      <c r="I623" s="3"/>
      <c r="J623" s="3"/>
      <c r="K623" s="3"/>
      <c r="M623" s="3"/>
      <c r="N623" s="3"/>
      <c r="O623" s="3"/>
      <c r="P623" s="3"/>
    </row>
    <row r="624">
      <c r="H624" s="3"/>
      <c r="I624" s="3"/>
      <c r="J624" s="3"/>
      <c r="K624" s="3"/>
      <c r="M624" s="3"/>
      <c r="N624" s="3"/>
      <c r="O624" s="3"/>
      <c r="P624" s="3"/>
    </row>
    <row r="625">
      <c r="H625" s="3"/>
      <c r="I625" s="3"/>
      <c r="J625" s="3"/>
      <c r="K625" s="3"/>
      <c r="M625" s="3"/>
      <c r="N625" s="3"/>
      <c r="O625" s="3"/>
      <c r="P625" s="3"/>
    </row>
    <row r="626">
      <c r="H626" s="3"/>
      <c r="I626" s="3"/>
      <c r="J626" s="3"/>
      <c r="K626" s="3"/>
      <c r="M626" s="3"/>
      <c r="N626" s="3"/>
      <c r="O626" s="3"/>
      <c r="P626" s="3"/>
    </row>
    <row r="627">
      <c r="H627" s="3"/>
      <c r="I627" s="3"/>
      <c r="J627" s="3"/>
      <c r="K627" s="3"/>
      <c r="M627" s="3"/>
      <c r="N627" s="3"/>
      <c r="O627" s="3"/>
      <c r="P627" s="3"/>
    </row>
    <row r="628">
      <c r="H628" s="3"/>
      <c r="I628" s="3"/>
      <c r="J628" s="3"/>
      <c r="K628" s="3"/>
      <c r="M628" s="3"/>
      <c r="N628" s="3"/>
      <c r="O628" s="3"/>
      <c r="P628" s="3"/>
    </row>
    <row r="629">
      <c r="H629" s="3"/>
      <c r="I629" s="3"/>
      <c r="J629" s="3"/>
      <c r="K629" s="3"/>
      <c r="M629" s="3"/>
      <c r="N629" s="3"/>
      <c r="O629" s="3"/>
      <c r="P629" s="3"/>
    </row>
    <row r="630">
      <c r="H630" s="3"/>
      <c r="I630" s="3"/>
      <c r="J630" s="3"/>
      <c r="K630" s="3"/>
      <c r="M630" s="3"/>
      <c r="N630" s="3"/>
      <c r="O630" s="3"/>
      <c r="P630" s="3"/>
    </row>
    <row r="631">
      <c r="H631" s="3"/>
      <c r="I631" s="3"/>
      <c r="J631" s="3"/>
      <c r="K631" s="3"/>
      <c r="M631" s="3"/>
      <c r="N631" s="3"/>
      <c r="O631" s="3"/>
      <c r="P631" s="3"/>
    </row>
    <row r="632">
      <c r="H632" s="3"/>
      <c r="I632" s="3"/>
      <c r="J632" s="3"/>
      <c r="K632" s="3"/>
      <c r="M632" s="3"/>
      <c r="N632" s="3"/>
      <c r="O632" s="3"/>
      <c r="P632" s="3"/>
    </row>
    <row r="633">
      <c r="H633" s="3"/>
      <c r="I633" s="3"/>
      <c r="J633" s="3"/>
      <c r="K633" s="3"/>
      <c r="M633" s="3"/>
      <c r="N633" s="3"/>
      <c r="O633" s="3"/>
      <c r="P633" s="3"/>
    </row>
    <row r="634">
      <c r="H634" s="3"/>
      <c r="I634" s="3"/>
      <c r="J634" s="3"/>
      <c r="K634" s="3"/>
      <c r="M634" s="3"/>
      <c r="N634" s="3"/>
      <c r="O634" s="3"/>
      <c r="P634" s="3"/>
    </row>
    <row r="635">
      <c r="H635" s="3"/>
      <c r="I635" s="3"/>
      <c r="J635" s="3"/>
      <c r="K635" s="3"/>
      <c r="M635" s="3"/>
      <c r="N635" s="3"/>
      <c r="O635" s="3"/>
      <c r="P635" s="3"/>
    </row>
    <row r="636">
      <c r="H636" s="3"/>
      <c r="I636" s="3"/>
      <c r="J636" s="3"/>
      <c r="K636" s="3"/>
      <c r="M636" s="3"/>
      <c r="N636" s="3"/>
      <c r="O636" s="3"/>
      <c r="P636" s="3"/>
    </row>
    <row r="637">
      <c r="H637" s="3"/>
      <c r="I637" s="3"/>
      <c r="J637" s="3"/>
      <c r="K637" s="3"/>
      <c r="M637" s="3"/>
      <c r="N637" s="3"/>
      <c r="O637" s="3"/>
      <c r="P637" s="3"/>
    </row>
    <row r="638">
      <c r="H638" s="3"/>
      <c r="I638" s="3"/>
      <c r="J638" s="3"/>
      <c r="K638" s="3"/>
      <c r="M638" s="3"/>
      <c r="N638" s="3"/>
      <c r="O638" s="3"/>
      <c r="P638" s="3"/>
    </row>
    <row r="639">
      <c r="H639" s="3"/>
      <c r="I639" s="3"/>
      <c r="J639" s="3"/>
      <c r="K639" s="3"/>
      <c r="M639" s="3"/>
      <c r="N639" s="3"/>
      <c r="O639" s="3"/>
      <c r="P639" s="3"/>
    </row>
    <row r="640">
      <c r="H640" s="3"/>
      <c r="I640" s="3"/>
      <c r="J640" s="3"/>
      <c r="K640" s="3"/>
      <c r="M640" s="3"/>
      <c r="N640" s="3"/>
      <c r="O640" s="3"/>
      <c r="P640" s="3"/>
    </row>
    <row r="641">
      <c r="H641" s="3"/>
      <c r="I641" s="3"/>
      <c r="J641" s="3"/>
      <c r="K641" s="3"/>
      <c r="M641" s="3"/>
      <c r="N641" s="3"/>
      <c r="O641" s="3"/>
      <c r="P641" s="3"/>
    </row>
    <row r="642">
      <c r="H642" s="3"/>
      <c r="I642" s="3"/>
      <c r="J642" s="3"/>
      <c r="K642" s="3"/>
      <c r="M642" s="3"/>
      <c r="N642" s="3"/>
      <c r="O642" s="3"/>
      <c r="P642" s="3"/>
    </row>
    <row r="643">
      <c r="H643" s="3"/>
      <c r="I643" s="3"/>
      <c r="J643" s="3"/>
      <c r="K643" s="3"/>
      <c r="M643" s="3"/>
      <c r="N643" s="3"/>
      <c r="O643" s="3"/>
      <c r="P643" s="3"/>
    </row>
    <row r="644">
      <c r="H644" s="3"/>
      <c r="I644" s="3"/>
      <c r="J644" s="3"/>
      <c r="K644" s="3"/>
      <c r="M644" s="3"/>
      <c r="N644" s="3"/>
      <c r="O644" s="3"/>
      <c r="P644" s="3"/>
    </row>
    <row r="645">
      <c r="H645" s="3"/>
      <c r="I645" s="3"/>
      <c r="J645" s="3"/>
      <c r="K645" s="3"/>
      <c r="M645" s="3"/>
      <c r="N645" s="3"/>
      <c r="O645" s="3"/>
      <c r="P645" s="3"/>
    </row>
    <row r="646">
      <c r="H646" s="3"/>
      <c r="I646" s="3"/>
      <c r="J646" s="3"/>
      <c r="K646" s="3"/>
      <c r="M646" s="3"/>
      <c r="N646" s="3"/>
      <c r="O646" s="3"/>
      <c r="P646" s="3"/>
    </row>
    <row r="647">
      <c r="H647" s="3"/>
      <c r="I647" s="3"/>
      <c r="J647" s="3"/>
      <c r="K647" s="3"/>
      <c r="M647" s="3"/>
      <c r="N647" s="3"/>
      <c r="O647" s="3"/>
      <c r="P647" s="3"/>
    </row>
    <row r="648">
      <c r="H648" s="3"/>
      <c r="I648" s="3"/>
      <c r="J648" s="3"/>
      <c r="K648" s="3"/>
      <c r="M648" s="3"/>
      <c r="N648" s="3"/>
      <c r="O648" s="3"/>
      <c r="P648" s="3"/>
    </row>
    <row r="649">
      <c r="H649" s="3"/>
      <c r="I649" s="3"/>
      <c r="J649" s="3"/>
      <c r="K649" s="3"/>
      <c r="M649" s="3"/>
      <c r="N649" s="3"/>
      <c r="O649" s="3"/>
      <c r="P649" s="3"/>
    </row>
    <row r="650">
      <c r="H650" s="3"/>
      <c r="I650" s="3"/>
      <c r="J650" s="3"/>
      <c r="K650" s="3"/>
      <c r="M650" s="3"/>
      <c r="N650" s="3"/>
      <c r="O650" s="3"/>
      <c r="P650" s="3"/>
    </row>
    <row r="651">
      <c r="H651" s="3"/>
      <c r="I651" s="3"/>
      <c r="J651" s="3"/>
      <c r="K651" s="3"/>
      <c r="M651" s="3"/>
      <c r="N651" s="3"/>
      <c r="O651" s="3"/>
      <c r="P651" s="3"/>
    </row>
    <row r="652">
      <c r="H652" s="3"/>
      <c r="I652" s="3"/>
      <c r="J652" s="3"/>
      <c r="K652" s="3"/>
      <c r="M652" s="3"/>
      <c r="N652" s="3"/>
      <c r="O652" s="3"/>
      <c r="P652" s="3"/>
    </row>
    <row r="653">
      <c r="H653" s="3"/>
      <c r="I653" s="3"/>
      <c r="J653" s="3"/>
      <c r="K653" s="3"/>
      <c r="M653" s="3"/>
      <c r="N653" s="3"/>
      <c r="O653" s="3"/>
      <c r="P653" s="3"/>
    </row>
    <row r="654">
      <c r="H654" s="3"/>
      <c r="I654" s="3"/>
      <c r="J654" s="3"/>
      <c r="K654" s="3"/>
      <c r="M654" s="3"/>
      <c r="N654" s="3"/>
      <c r="O654" s="3"/>
      <c r="P654" s="3"/>
    </row>
    <row r="655">
      <c r="H655" s="3"/>
      <c r="I655" s="3"/>
      <c r="J655" s="3"/>
      <c r="K655" s="3"/>
      <c r="M655" s="3"/>
      <c r="N655" s="3"/>
      <c r="O655" s="3"/>
      <c r="P655" s="3"/>
    </row>
    <row r="656">
      <c r="H656" s="3"/>
      <c r="I656" s="3"/>
      <c r="J656" s="3"/>
      <c r="K656" s="3"/>
      <c r="M656" s="3"/>
      <c r="N656" s="3"/>
      <c r="O656" s="3"/>
      <c r="P656" s="3"/>
    </row>
    <row r="657">
      <c r="H657" s="3"/>
      <c r="I657" s="3"/>
      <c r="J657" s="3"/>
      <c r="K657" s="3"/>
      <c r="M657" s="3"/>
      <c r="N657" s="3"/>
      <c r="O657" s="3"/>
      <c r="P657" s="3"/>
    </row>
    <row r="658">
      <c r="H658" s="3"/>
      <c r="I658" s="3"/>
      <c r="J658" s="3"/>
      <c r="K658" s="3"/>
      <c r="M658" s="3"/>
      <c r="N658" s="3"/>
      <c r="O658" s="3"/>
      <c r="P658" s="3"/>
    </row>
    <row r="659">
      <c r="H659" s="3"/>
      <c r="I659" s="3"/>
      <c r="J659" s="3"/>
      <c r="K659" s="3"/>
      <c r="M659" s="3"/>
      <c r="N659" s="3"/>
      <c r="O659" s="3"/>
      <c r="P659" s="3"/>
    </row>
    <row r="660">
      <c r="H660" s="3"/>
      <c r="I660" s="3"/>
      <c r="J660" s="3"/>
      <c r="K660" s="3"/>
      <c r="M660" s="3"/>
      <c r="N660" s="3"/>
      <c r="O660" s="3"/>
      <c r="P660" s="3"/>
    </row>
    <row r="661">
      <c r="H661" s="3"/>
      <c r="I661" s="3"/>
      <c r="J661" s="3"/>
      <c r="K661" s="3"/>
      <c r="M661" s="3"/>
      <c r="N661" s="3"/>
      <c r="O661" s="3"/>
      <c r="P661" s="3"/>
    </row>
    <row r="662">
      <c r="H662" s="3"/>
      <c r="I662" s="3"/>
      <c r="J662" s="3"/>
      <c r="K662" s="3"/>
      <c r="M662" s="3"/>
      <c r="N662" s="3"/>
      <c r="O662" s="3"/>
      <c r="P662" s="3"/>
    </row>
    <row r="663">
      <c r="H663" s="3"/>
      <c r="I663" s="3"/>
      <c r="J663" s="3"/>
      <c r="K663" s="3"/>
      <c r="M663" s="3"/>
      <c r="N663" s="3"/>
      <c r="O663" s="3"/>
      <c r="P663" s="3"/>
    </row>
    <row r="664">
      <c r="H664" s="3"/>
      <c r="I664" s="3"/>
      <c r="J664" s="3"/>
      <c r="K664" s="3"/>
      <c r="M664" s="3"/>
      <c r="N664" s="3"/>
      <c r="O664" s="3"/>
      <c r="P664" s="3"/>
    </row>
    <row r="665">
      <c r="H665" s="3"/>
      <c r="I665" s="3"/>
      <c r="J665" s="3"/>
      <c r="K665" s="3"/>
      <c r="M665" s="3"/>
      <c r="N665" s="3"/>
      <c r="O665" s="3"/>
      <c r="P665" s="3"/>
    </row>
    <row r="666">
      <c r="H666" s="3"/>
      <c r="I666" s="3"/>
      <c r="J666" s="3"/>
      <c r="K666" s="3"/>
      <c r="M666" s="3"/>
      <c r="N666" s="3"/>
      <c r="O666" s="3"/>
      <c r="P666" s="3"/>
    </row>
    <row r="667">
      <c r="H667" s="3"/>
      <c r="I667" s="3"/>
      <c r="J667" s="3"/>
      <c r="K667" s="3"/>
      <c r="M667" s="3"/>
      <c r="N667" s="3"/>
      <c r="O667" s="3"/>
      <c r="P667" s="3"/>
    </row>
    <row r="668">
      <c r="H668" s="3"/>
      <c r="I668" s="3"/>
      <c r="J668" s="3"/>
      <c r="K668" s="3"/>
      <c r="M668" s="3"/>
      <c r="N668" s="3"/>
      <c r="O668" s="3"/>
      <c r="P668" s="3"/>
    </row>
    <row r="669">
      <c r="H669" s="3"/>
      <c r="I669" s="3"/>
      <c r="J669" s="3"/>
      <c r="K669" s="3"/>
      <c r="M669" s="3"/>
      <c r="N669" s="3"/>
      <c r="O669" s="3"/>
      <c r="P669" s="3"/>
    </row>
    <row r="670">
      <c r="H670" s="3"/>
      <c r="I670" s="3"/>
      <c r="J670" s="3"/>
      <c r="K670" s="3"/>
      <c r="M670" s="3"/>
      <c r="N670" s="3"/>
      <c r="O670" s="3"/>
      <c r="P670" s="3"/>
    </row>
    <row r="671">
      <c r="H671" s="3"/>
      <c r="I671" s="3"/>
      <c r="J671" s="3"/>
      <c r="K671" s="3"/>
      <c r="M671" s="3"/>
      <c r="N671" s="3"/>
      <c r="O671" s="3"/>
      <c r="P671" s="3"/>
    </row>
    <row r="672">
      <c r="H672" s="3"/>
      <c r="I672" s="3"/>
      <c r="J672" s="3"/>
      <c r="K672" s="3"/>
      <c r="M672" s="3"/>
      <c r="N672" s="3"/>
      <c r="O672" s="3"/>
      <c r="P672" s="3"/>
    </row>
    <row r="673">
      <c r="H673" s="3"/>
      <c r="I673" s="3"/>
      <c r="J673" s="3"/>
      <c r="K673" s="3"/>
      <c r="M673" s="3"/>
      <c r="N673" s="3"/>
      <c r="O673" s="3"/>
      <c r="P673" s="3"/>
    </row>
    <row r="674">
      <c r="H674" s="3"/>
      <c r="I674" s="3"/>
      <c r="J674" s="3"/>
      <c r="K674" s="3"/>
      <c r="M674" s="3"/>
      <c r="N674" s="3"/>
      <c r="O674" s="3"/>
      <c r="P674" s="3"/>
    </row>
    <row r="675">
      <c r="H675" s="3"/>
      <c r="I675" s="3"/>
      <c r="J675" s="3"/>
      <c r="K675" s="3"/>
      <c r="M675" s="3"/>
      <c r="N675" s="3"/>
      <c r="O675" s="3"/>
      <c r="P675" s="3"/>
    </row>
    <row r="676">
      <c r="H676" s="3"/>
      <c r="I676" s="3"/>
      <c r="J676" s="3"/>
      <c r="K676" s="3"/>
      <c r="M676" s="3"/>
      <c r="N676" s="3"/>
      <c r="O676" s="3"/>
      <c r="P676" s="3"/>
    </row>
    <row r="677">
      <c r="H677" s="3"/>
      <c r="I677" s="3"/>
      <c r="J677" s="3"/>
      <c r="K677" s="3"/>
      <c r="M677" s="3"/>
      <c r="N677" s="3"/>
      <c r="O677" s="3"/>
      <c r="P677" s="3"/>
    </row>
    <row r="678">
      <c r="H678" s="3"/>
      <c r="I678" s="3"/>
      <c r="J678" s="3"/>
      <c r="K678" s="3"/>
      <c r="M678" s="3"/>
      <c r="N678" s="3"/>
      <c r="O678" s="3"/>
      <c r="P678" s="3"/>
    </row>
    <row r="679">
      <c r="H679" s="3"/>
      <c r="I679" s="3"/>
      <c r="J679" s="3"/>
      <c r="K679" s="3"/>
      <c r="M679" s="3"/>
      <c r="N679" s="3"/>
      <c r="O679" s="3"/>
      <c r="P679" s="3"/>
    </row>
    <row r="680">
      <c r="H680" s="3"/>
      <c r="I680" s="3"/>
      <c r="J680" s="3"/>
      <c r="K680" s="3"/>
      <c r="M680" s="3"/>
      <c r="N680" s="3"/>
      <c r="O680" s="3"/>
      <c r="P680" s="3"/>
    </row>
    <row r="681">
      <c r="H681" s="3"/>
      <c r="I681" s="3"/>
      <c r="J681" s="3"/>
      <c r="K681" s="3"/>
      <c r="M681" s="3"/>
      <c r="N681" s="3"/>
      <c r="O681" s="3"/>
      <c r="P681" s="3"/>
    </row>
    <row r="682">
      <c r="H682" s="3"/>
      <c r="I682" s="3"/>
      <c r="J682" s="3"/>
      <c r="K682" s="3"/>
      <c r="M682" s="3"/>
      <c r="N682" s="3"/>
      <c r="O682" s="3"/>
      <c r="P682" s="3"/>
    </row>
    <row r="683">
      <c r="H683" s="3"/>
      <c r="I683" s="3"/>
      <c r="J683" s="3"/>
      <c r="K683" s="3"/>
      <c r="M683" s="3"/>
      <c r="N683" s="3"/>
      <c r="O683" s="3"/>
      <c r="P683" s="3"/>
    </row>
    <row r="684">
      <c r="H684" s="3"/>
      <c r="I684" s="3"/>
      <c r="J684" s="3"/>
      <c r="K684" s="3"/>
      <c r="M684" s="3"/>
      <c r="N684" s="3"/>
      <c r="O684" s="3"/>
      <c r="P684" s="3"/>
    </row>
    <row r="685">
      <c r="H685" s="3"/>
      <c r="I685" s="3"/>
      <c r="J685" s="3"/>
      <c r="K685" s="3"/>
      <c r="M685" s="3"/>
      <c r="N685" s="3"/>
      <c r="O685" s="3"/>
      <c r="P685" s="3"/>
    </row>
    <row r="686">
      <c r="H686" s="3"/>
      <c r="I686" s="3"/>
      <c r="J686" s="3"/>
      <c r="K686" s="3"/>
      <c r="M686" s="3"/>
      <c r="N686" s="3"/>
      <c r="O686" s="3"/>
      <c r="P686" s="3"/>
    </row>
    <row r="687">
      <c r="H687" s="3"/>
      <c r="I687" s="3"/>
      <c r="J687" s="3"/>
      <c r="K687" s="3"/>
      <c r="M687" s="3"/>
      <c r="N687" s="3"/>
      <c r="O687" s="3"/>
      <c r="P687" s="3"/>
    </row>
    <row r="688">
      <c r="H688" s="3"/>
      <c r="I688" s="3"/>
      <c r="J688" s="3"/>
      <c r="K688" s="3"/>
      <c r="M688" s="3"/>
      <c r="N688" s="3"/>
      <c r="O688" s="3"/>
      <c r="P688" s="3"/>
    </row>
    <row r="689">
      <c r="H689" s="3"/>
      <c r="I689" s="3"/>
      <c r="J689" s="3"/>
      <c r="K689" s="3"/>
      <c r="M689" s="3"/>
      <c r="N689" s="3"/>
      <c r="O689" s="3"/>
      <c r="P689" s="3"/>
    </row>
    <row r="690">
      <c r="H690" s="3"/>
      <c r="I690" s="3"/>
      <c r="J690" s="3"/>
      <c r="K690" s="3"/>
      <c r="M690" s="3"/>
      <c r="N690" s="3"/>
      <c r="O690" s="3"/>
      <c r="P690" s="3"/>
    </row>
    <row r="691">
      <c r="H691" s="3"/>
      <c r="I691" s="3"/>
      <c r="J691" s="3"/>
      <c r="K691" s="3"/>
      <c r="M691" s="3"/>
      <c r="N691" s="3"/>
      <c r="O691" s="3"/>
      <c r="P691" s="3"/>
    </row>
    <row r="692">
      <c r="H692" s="3"/>
      <c r="I692" s="3"/>
      <c r="J692" s="3"/>
      <c r="K692" s="3"/>
      <c r="M692" s="3"/>
      <c r="N692" s="3"/>
      <c r="O692" s="3"/>
      <c r="P692" s="3"/>
    </row>
    <row r="693">
      <c r="H693" s="3"/>
      <c r="I693" s="3"/>
      <c r="J693" s="3"/>
      <c r="K693" s="3"/>
      <c r="M693" s="3"/>
      <c r="N693" s="3"/>
      <c r="O693" s="3"/>
      <c r="P693" s="3"/>
    </row>
    <row r="694">
      <c r="H694" s="3"/>
      <c r="I694" s="3"/>
      <c r="J694" s="3"/>
      <c r="K694" s="3"/>
      <c r="M694" s="3"/>
      <c r="N694" s="3"/>
      <c r="O694" s="3"/>
      <c r="P694" s="3"/>
    </row>
    <row r="695">
      <c r="H695" s="3"/>
      <c r="I695" s="3"/>
      <c r="J695" s="3"/>
      <c r="K695" s="3"/>
      <c r="M695" s="3"/>
      <c r="N695" s="3"/>
      <c r="O695" s="3"/>
      <c r="P695" s="3"/>
    </row>
    <row r="696">
      <c r="H696" s="3"/>
      <c r="I696" s="3"/>
      <c r="J696" s="3"/>
      <c r="K696" s="3"/>
      <c r="M696" s="3"/>
      <c r="N696" s="3"/>
      <c r="O696" s="3"/>
      <c r="P696" s="3"/>
    </row>
    <row r="697">
      <c r="H697" s="3"/>
      <c r="I697" s="3"/>
      <c r="J697" s="3"/>
      <c r="K697" s="3"/>
      <c r="M697" s="3"/>
      <c r="N697" s="3"/>
      <c r="O697" s="3"/>
      <c r="P697" s="3"/>
    </row>
    <row r="698">
      <c r="H698" s="3"/>
      <c r="I698" s="3"/>
      <c r="J698" s="3"/>
      <c r="K698" s="3"/>
      <c r="M698" s="3"/>
      <c r="N698" s="3"/>
      <c r="O698" s="3"/>
      <c r="P698" s="3"/>
    </row>
    <row r="699">
      <c r="H699" s="3"/>
      <c r="I699" s="3"/>
      <c r="J699" s="3"/>
      <c r="K699" s="3"/>
      <c r="M699" s="3"/>
      <c r="N699" s="3"/>
      <c r="O699" s="3"/>
      <c r="P699" s="3"/>
    </row>
    <row r="700">
      <c r="H700" s="3"/>
      <c r="I700" s="3"/>
      <c r="J700" s="3"/>
      <c r="K700" s="3"/>
      <c r="M700" s="3"/>
      <c r="N700" s="3"/>
      <c r="O700" s="3"/>
      <c r="P700" s="3"/>
    </row>
    <row r="701">
      <c r="H701" s="3"/>
      <c r="I701" s="3"/>
      <c r="J701" s="3"/>
      <c r="K701" s="3"/>
      <c r="M701" s="3"/>
      <c r="N701" s="3"/>
      <c r="O701" s="3"/>
      <c r="P701" s="3"/>
    </row>
    <row r="702">
      <c r="H702" s="3"/>
      <c r="I702" s="3"/>
      <c r="J702" s="3"/>
      <c r="K702" s="3"/>
      <c r="M702" s="3"/>
      <c r="N702" s="3"/>
      <c r="O702" s="3"/>
      <c r="P702" s="3"/>
    </row>
    <row r="703">
      <c r="H703" s="3"/>
      <c r="I703" s="3"/>
      <c r="J703" s="3"/>
      <c r="K703" s="3"/>
      <c r="M703" s="3"/>
      <c r="N703" s="3"/>
      <c r="O703" s="3"/>
      <c r="P703" s="3"/>
    </row>
    <row r="704">
      <c r="H704" s="3"/>
      <c r="I704" s="3"/>
      <c r="J704" s="3"/>
      <c r="K704" s="3"/>
      <c r="M704" s="3"/>
      <c r="N704" s="3"/>
      <c r="O704" s="3"/>
      <c r="P704" s="3"/>
    </row>
    <row r="705">
      <c r="H705" s="3"/>
      <c r="I705" s="3"/>
      <c r="J705" s="3"/>
      <c r="K705" s="3"/>
      <c r="M705" s="3"/>
      <c r="N705" s="3"/>
      <c r="O705" s="3"/>
      <c r="P705" s="3"/>
    </row>
    <row r="706">
      <c r="H706" s="3"/>
      <c r="I706" s="3"/>
      <c r="J706" s="3"/>
      <c r="K706" s="3"/>
      <c r="M706" s="3"/>
      <c r="N706" s="3"/>
      <c r="O706" s="3"/>
      <c r="P706" s="3"/>
    </row>
    <row r="707">
      <c r="H707" s="3"/>
      <c r="I707" s="3"/>
      <c r="J707" s="3"/>
      <c r="K707" s="3"/>
      <c r="M707" s="3"/>
      <c r="N707" s="3"/>
      <c r="O707" s="3"/>
      <c r="P707" s="3"/>
    </row>
    <row r="708">
      <c r="H708" s="3"/>
      <c r="I708" s="3"/>
      <c r="J708" s="3"/>
      <c r="K708" s="3"/>
      <c r="M708" s="3"/>
      <c r="N708" s="3"/>
      <c r="O708" s="3"/>
      <c r="P708" s="3"/>
    </row>
    <row r="709">
      <c r="H709" s="3"/>
      <c r="I709" s="3"/>
      <c r="J709" s="3"/>
      <c r="K709" s="3"/>
      <c r="M709" s="3"/>
      <c r="N709" s="3"/>
      <c r="O709" s="3"/>
      <c r="P709" s="3"/>
    </row>
    <row r="710">
      <c r="H710" s="3"/>
      <c r="I710" s="3"/>
      <c r="J710" s="3"/>
      <c r="K710" s="3"/>
      <c r="M710" s="3"/>
      <c r="N710" s="3"/>
      <c r="O710" s="3"/>
      <c r="P710" s="3"/>
    </row>
    <row r="711">
      <c r="H711" s="3"/>
      <c r="I711" s="3"/>
      <c r="J711" s="3"/>
      <c r="K711" s="3"/>
      <c r="M711" s="3"/>
      <c r="N711" s="3"/>
      <c r="O711" s="3"/>
      <c r="P711" s="3"/>
    </row>
    <row r="712">
      <c r="H712" s="3"/>
      <c r="I712" s="3"/>
      <c r="J712" s="3"/>
      <c r="K712" s="3"/>
      <c r="M712" s="3"/>
      <c r="N712" s="3"/>
      <c r="O712" s="3"/>
      <c r="P712" s="3"/>
    </row>
    <row r="713">
      <c r="H713" s="3"/>
      <c r="I713" s="3"/>
      <c r="J713" s="3"/>
      <c r="K713" s="3"/>
      <c r="M713" s="3"/>
      <c r="N713" s="3"/>
      <c r="O713" s="3"/>
      <c r="P713" s="3"/>
    </row>
    <row r="714">
      <c r="H714" s="3"/>
      <c r="I714" s="3"/>
      <c r="J714" s="3"/>
      <c r="K714" s="3"/>
      <c r="M714" s="3"/>
      <c r="N714" s="3"/>
      <c r="O714" s="3"/>
      <c r="P714" s="3"/>
    </row>
    <row r="715">
      <c r="H715" s="3"/>
      <c r="I715" s="3"/>
      <c r="J715" s="3"/>
      <c r="K715" s="3"/>
      <c r="M715" s="3"/>
      <c r="N715" s="3"/>
      <c r="O715" s="3"/>
      <c r="P715" s="3"/>
    </row>
    <row r="716">
      <c r="H716" s="3"/>
      <c r="I716" s="3"/>
      <c r="J716" s="3"/>
      <c r="K716" s="3"/>
      <c r="M716" s="3"/>
      <c r="N716" s="3"/>
      <c r="O716" s="3"/>
      <c r="P716" s="3"/>
    </row>
    <row r="717">
      <c r="H717" s="3"/>
      <c r="I717" s="3"/>
      <c r="J717" s="3"/>
      <c r="K717" s="3"/>
      <c r="M717" s="3"/>
      <c r="N717" s="3"/>
      <c r="O717" s="3"/>
      <c r="P717" s="3"/>
    </row>
    <row r="718">
      <c r="H718" s="3"/>
      <c r="I718" s="3"/>
      <c r="J718" s="3"/>
      <c r="K718" s="3"/>
      <c r="M718" s="3"/>
      <c r="N718" s="3"/>
      <c r="O718" s="3"/>
      <c r="P718" s="3"/>
    </row>
    <row r="719">
      <c r="H719" s="3"/>
      <c r="I719" s="3"/>
      <c r="J719" s="3"/>
      <c r="K719" s="3"/>
      <c r="M719" s="3"/>
      <c r="N719" s="3"/>
      <c r="O719" s="3"/>
      <c r="P719" s="3"/>
    </row>
    <row r="720">
      <c r="H720" s="3"/>
      <c r="I720" s="3"/>
      <c r="J720" s="3"/>
      <c r="K720" s="3"/>
      <c r="M720" s="3"/>
      <c r="N720" s="3"/>
      <c r="O720" s="3"/>
      <c r="P720" s="3"/>
    </row>
    <row r="721">
      <c r="H721" s="3"/>
      <c r="I721" s="3"/>
      <c r="J721" s="3"/>
      <c r="K721" s="3"/>
      <c r="M721" s="3"/>
      <c r="N721" s="3"/>
      <c r="O721" s="3"/>
      <c r="P721" s="3"/>
    </row>
    <row r="722">
      <c r="H722" s="3"/>
      <c r="I722" s="3"/>
      <c r="J722" s="3"/>
      <c r="K722" s="3"/>
      <c r="M722" s="3"/>
      <c r="N722" s="3"/>
      <c r="O722" s="3"/>
      <c r="P722" s="3"/>
    </row>
    <row r="723">
      <c r="H723" s="3"/>
      <c r="I723" s="3"/>
      <c r="J723" s="3"/>
      <c r="K723" s="3"/>
      <c r="M723" s="3"/>
      <c r="N723" s="3"/>
      <c r="O723" s="3"/>
      <c r="P723" s="3"/>
    </row>
    <row r="724">
      <c r="H724" s="3"/>
      <c r="I724" s="3"/>
      <c r="J724" s="3"/>
      <c r="K724" s="3"/>
      <c r="M724" s="3"/>
      <c r="N724" s="3"/>
      <c r="O724" s="3"/>
      <c r="P724" s="3"/>
    </row>
    <row r="725">
      <c r="H725" s="3"/>
      <c r="I725" s="3"/>
      <c r="J725" s="3"/>
      <c r="K725" s="3"/>
      <c r="M725" s="3"/>
      <c r="N725" s="3"/>
      <c r="O725" s="3"/>
      <c r="P725" s="3"/>
    </row>
    <row r="726">
      <c r="H726" s="3"/>
      <c r="I726" s="3"/>
      <c r="J726" s="3"/>
      <c r="K726" s="3"/>
      <c r="M726" s="3"/>
      <c r="N726" s="3"/>
      <c r="O726" s="3"/>
      <c r="P726" s="3"/>
    </row>
    <row r="727">
      <c r="H727" s="3"/>
      <c r="I727" s="3"/>
      <c r="J727" s="3"/>
      <c r="K727" s="3"/>
      <c r="M727" s="3"/>
      <c r="N727" s="3"/>
      <c r="O727" s="3"/>
      <c r="P727" s="3"/>
    </row>
    <row r="728">
      <c r="H728" s="3"/>
      <c r="I728" s="3"/>
      <c r="J728" s="3"/>
      <c r="K728" s="3"/>
      <c r="M728" s="3"/>
      <c r="N728" s="3"/>
      <c r="O728" s="3"/>
      <c r="P728" s="3"/>
    </row>
    <row r="729">
      <c r="H729" s="3"/>
      <c r="I729" s="3"/>
      <c r="J729" s="3"/>
      <c r="K729" s="3"/>
      <c r="M729" s="3"/>
      <c r="N729" s="3"/>
      <c r="O729" s="3"/>
      <c r="P729" s="3"/>
    </row>
    <row r="730">
      <c r="H730" s="3"/>
      <c r="I730" s="3"/>
      <c r="J730" s="3"/>
      <c r="K730" s="3"/>
      <c r="M730" s="3"/>
      <c r="N730" s="3"/>
      <c r="O730" s="3"/>
      <c r="P730" s="3"/>
    </row>
    <row r="731">
      <c r="H731" s="3"/>
      <c r="I731" s="3"/>
      <c r="J731" s="3"/>
      <c r="K731" s="3"/>
      <c r="M731" s="3"/>
      <c r="N731" s="3"/>
      <c r="O731" s="3"/>
      <c r="P731" s="3"/>
    </row>
    <row r="732">
      <c r="H732" s="3"/>
      <c r="I732" s="3"/>
      <c r="J732" s="3"/>
      <c r="K732" s="3"/>
      <c r="M732" s="3"/>
      <c r="N732" s="3"/>
      <c r="O732" s="3"/>
      <c r="P732" s="3"/>
    </row>
    <row r="733">
      <c r="H733" s="3"/>
      <c r="I733" s="3"/>
      <c r="J733" s="3"/>
      <c r="K733" s="3"/>
      <c r="M733" s="3"/>
      <c r="N733" s="3"/>
      <c r="O733" s="3"/>
      <c r="P733" s="3"/>
    </row>
    <row r="734">
      <c r="H734" s="3"/>
      <c r="I734" s="3"/>
      <c r="J734" s="3"/>
      <c r="K734" s="3"/>
      <c r="M734" s="3"/>
      <c r="N734" s="3"/>
      <c r="O734" s="3"/>
      <c r="P734" s="3"/>
    </row>
    <row r="735">
      <c r="H735" s="3"/>
      <c r="I735" s="3"/>
      <c r="J735" s="3"/>
      <c r="K735" s="3"/>
      <c r="M735" s="3"/>
      <c r="N735" s="3"/>
      <c r="O735" s="3"/>
      <c r="P735" s="3"/>
    </row>
    <row r="736">
      <c r="H736" s="3"/>
      <c r="I736" s="3"/>
      <c r="J736" s="3"/>
      <c r="K736" s="3"/>
      <c r="M736" s="3"/>
      <c r="N736" s="3"/>
      <c r="O736" s="3"/>
      <c r="P736" s="3"/>
    </row>
    <row r="737">
      <c r="H737" s="3"/>
      <c r="I737" s="3"/>
      <c r="J737" s="3"/>
      <c r="K737" s="3"/>
      <c r="M737" s="3"/>
      <c r="N737" s="3"/>
      <c r="O737" s="3"/>
      <c r="P737" s="3"/>
    </row>
    <row r="738">
      <c r="H738" s="3"/>
      <c r="I738" s="3"/>
      <c r="J738" s="3"/>
      <c r="K738" s="3"/>
      <c r="M738" s="3"/>
      <c r="N738" s="3"/>
      <c r="O738" s="3"/>
      <c r="P738" s="3"/>
    </row>
    <row r="739">
      <c r="H739" s="3"/>
      <c r="I739" s="3"/>
      <c r="J739" s="3"/>
      <c r="K739" s="3"/>
      <c r="M739" s="3"/>
      <c r="N739" s="3"/>
      <c r="O739" s="3"/>
      <c r="P739" s="3"/>
    </row>
    <row r="740">
      <c r="H740" s="3"/>
      <c r="I740" s="3"/>
      <c r="J740" s="3"/>
      <c r="K740" s="3"/>
      <c r="M740" s="3"/>
      <c r="N740" s="3"/>
      <c r="O740" s="3"/>
      <c r="P740" s="3"/>
    </row>
    <row r="741">
      <c r="H741" s="3"/>
      <c r="I741" s="3"/>
      <c r="J741" s="3"/>
      <c r="K741" s="3"/>
      <c r="M741" s="3"/>
      <c r="N741" s="3"/>
      <c r="O741" s="3"/>
      <c r="P741" s="3"/>
    </row>
    <row r="742">
      <c r="H742" s="3"/>
      <c r="I742" s="3"/>
      <c r="J742" s="3"/>
      <c r="K742" s="3"/>
      <c r="M742" s="3"/>
      <c r="N742" s="3"/>
      <c r="O742" s="3"/>
      <c r="P742" s="3"/>
    </row>
    <row r="743">
      <c r="H743" s="3"/>
      <c r="I743" s="3"/>
      <c r="J743" s="3"/>
      <c r="K743" s="3"/>
      <c r="M743" s="3"/>
      <c r="N743" s="3"/>
      <c r="O743" s="3"/>
      <c r="P743" s="3"/>
    </row>
    <row r="744">
      <c r="H744" s="3"/>
      <c r="I744" s="3"/>
      <c r="J744" s="3"/>
      <c r="K744" s="3"/>
      <c r="M744" s="3"/>
      <c r="N744" s="3"/>
      <c r="O744" s="3"/>
      <c r="P744" s="3"/>
    </row>
    <row r="745">
      <c r="H745" s="3"/>
      <c r="I745" s="3"/>
      <c r="J745" s="3"/>
      <c r="K745" s="3"/>
      <c r="M745" s="3"/>
      <c r="N745" s="3"/>
      <c r="O745" s="3"/>
      <c r="P745" s="3"/>
    </row>
    <row r="746">
      <c r="H746" s="3"/>
      <c r="I746" s="3"/>
      <c r="J746" s="3"/>
      <c r="K746" s="3"/>
      <c r="M746" s="3"/>
      <c r="N746" s="3"/>
      <c r="O746" s="3"/>
      <c r="P746" s="3"/>
    </row>
    <row r="747">
      <c r="H747" s="3"/>
      <c r="I747" s="3"/>
      <c r="J747" s="3"/>
      <c r="K747" s="3"/>
      <c r="M747" s="3"/>
      <c r="N747" s="3"/>
      <c r="O747" s="3"/>
      <c r="P747" s="3"/>
    </row>
    <row r="748">
      <c r="H748" s="3"/>
      <c r="I748" s="3"/>
      <c r="J748" s="3"/>
      <c r="K748" s="3"/>
      <c r="M748" s="3"/>
      <c r="N748" s="3"/>
      <c r="O748" s="3"/>
      <c r="P748" s="3"/>
    </row>
    <row r="749">
      <c r="H749" s="3"/>
      <c r="I749" s="3"/>
      <c r="J749" s="3"/>
      <c r="K749" s="3"/>
      <c r="M749" s="3"/>
      <c r="N749" s="3"/>
      <c r="O749" s="3"/>
      <c r="P749" s="3"/>
    </row>
    <row r="750">
      <c r="H750" s="3"/>
      <c r="I750" s="3"/>
      <c r="J750" s="3"/>
      <c r="K750" s="3"/>
      <c r="M750" s="3"/>
      <c r="N750" s="3"/>
      <c r="O750" s="3"/>
      <c r="P750" s="3"/>
    </row>
    <row r="751">
      <c r="H751" s="3"/>
      <c r="I751" s="3"/>
      <c r="J751" s="3"/>
      <c r="K751" s="3"/>
      <c r="M751" s="3"/>
      <c r="N751" s="3"/>
      <c r="O751" s="3"/>
      <c r="P751" s="3"/>
    </row>
    <row r="752">
      <c r="H752" s="3"/>
      <c r="I752" s="3"/>
      <c r="J752" s="3"/>
      <c r="K752" s="3"/>
      <c r="M752" s="3"/>
      <c r="N752" s="3"/>
      <c r="O752" s="3"/>
      <c r="P752" s="3"/>
    </row>
    <row r="753">
      <c r="H753" s="3"/>
      <c r="I753" s="3"/>
      <c r="J753" s="3"/>
      <c r="K753" s="3"/>
      <c r="M753" s="3"/>
      <c r="N753" s="3"/>
      <c r="O753" s="3"/>
      <c r="P753" s="3"/>
    </row>
    <row r="754">
      <c r="H754" s="3"/>
      <c r="I754" s="3"/>
      <c r="J754" s="3"/>
      <c r="K754" s="3"/>
      <c r="M754" s="3"/>
      <c r="N754" s="3"/>
      <c r="O754" s="3"/>
      <c r="P754" s="3"/>
    </row>
    <row r="755">
      <c r="H755" s="3"/>
      <c r="I755" s="3"/>
      <c r="J755" s="3"/>
      <c r="K755" s="3"/>
      <c r="M755" s="3"/>
      <c r="N755" s="3"/>
      <c r="O755" s="3"/>
      <c r="P755" s="3"/>
    </row>
    <row r="756">
      <c r="H756" s="3"/>
      <c r="I756" s="3"/>
      <c r="J756" s="3"/>
      <c r="K756" s="3"/>
      <c r="M756" s="3"/>
      <c r="N756" s="3"/>
      <c r="O756" s="3"/>
      <c r="P756" s="3"/>
    </row>
    <row r="757">
      <c r="H757" s="3"/>
      <c r="I757" s="3"/>
      <c r="J757" s="3"/>
      <c r="K757" s="3"/>
      <c r="M757" s="3"/>
      <c r="N757" s="3"/>
      <c r="O757" s="3"/>
      <c r="P757" s="3"/>
    </row>
    <row r="758">
      <c r="H758" s="3"/>
      <c r="I758" s="3"/>
      <c r="J758" s="3"/>
      <c r="K758" s="3"/>
      <c r="M758" s="3"/>
      <c r="N758" s="3"/>
      <c r="O758" s="3"/>
      <c r="P758" s="3"/>
    </row>
    <row r="759">
      <c r="H759" s="3"/>
      <c r="I759" s="3"/>
      <c r="J759" s="3"/>
      <c r="K759" s="3"/>
      <c r="M759" s="3"/>
      <c r="N759" s="3"/>
      <c r="O759" s="3"/>
      <c r="P759" s="3"/>
    </row>
    <row r="760">
      <c r="H760" s="3"/>
      <c r="I760" s="3"/>
      <c r="J760" s="3"/>
      <c r="K760" s="3"/>
      <c r="M760" s="3"/>
      <c r="N760" s="3"/>
      <c r="O760" s="3"/>
      <c r="P760" s="3"/>
    </row>
    <row r="761">
      <c r="H761" s="3"/>
      <c r="I761" s="3"/>
      <c r="J761" s="3"/>
      <c r="K761" s="3"/>
      <c r="M761" s="3"/>
      <c r="N761" s="3"/>
      <c r="O761" s="3"/>
      <c r="P761" s="3"/>
    </row>
    <row r="762">
      <c r="H762" s="3"/>
      <c r="I762" s="3"/>
      <c r="J762" s="3"/>
      <c r="K762" s="3"/>
      <c r="M762" s="3"/>
      <c r="N762" s="3"/>
      <c r="O762" s="3"/>
      <c r="P762" s="3"/>
    </row>
    <row r="763">
      <c r="H763" s="3"/>
      <c r="I763" s="3"/>
      <c r="J763" s="3"/>
      <c r="K763" s="3"/>
      <c r="M763" s="3"/>
      <c r="N763" s="3"/>
      <c r="O763" s="3"/>
      <c r="P763" s="3"/>
    </row>
    <row r="764">
      <c r="H764" s="3"/>
      <c r="I764" s="3"/>
      <c r="J764" s="3"/>
      <c r="K764" s="3"/>
      <c r="M764" s="3"/>
      <c r="N764" s="3"/>
      <c r="O764" s="3"/>
      <c r="P764" s="3"/>
    </row>
    <row r="765">
      <c r="H765" s="3"/>
      <c r="I765" s="3"/>
      <c r="J765" s="3"/>
      <c r="K765" s="3"/>
      <c r="M765" s="3"/>
      <c r="N765" s="3"/>
      <c r="O765" s="3"/>
      <c r="P765" s="3"/>
    </row>
    <row r="766">
      <c r="H766" s="3"/>
      <c r="I766" s="3"/>
      <c r="J766" s="3"/>
      <c r="K766" s="3"/>
      <c r="M766" s="3"/>
      <c r="N766" s="3"/>
      <c r="O766" s="3"/>
      <c r="P766" s="3"/>
    </row>
    <row r="767">
      <c r="H767" s="3"/>
      <c r="I767" s="3"/>
      <c r="J767" s="3"/>
      <c r="K767" s="3"/>
      <c r="M767" s="3"/>
      <c r="N767" s="3"/>
      <c r="O767" s="3"/>
      <c r="P767" s="3"/>
    </row>
    <row r="768">
      <c r="H768" s="3"/>
      <c r="I768" s="3"/>
      <c r="J768" s="3"/>
      <c r="K768" s="3"/>
      <c r="M768" s="3"/>
      <c r="N768" s="3"/>
      <c r="O768" s="3"/>
      <c r="P768" s="3"/>
    </row>
    <row r="769">
      <c r="H769" s="3"/>
      <c r="I769" s="3"/>
      <c r="J769" s="3"/>
      <c r="K769" s="3"/>
      <c r="M769" s="3"/>
      <c r="N769" s="3"/>
      <c r="O769" s="3"/>
      <c r="P769" s="3"/>
    </row>
    <row r="770">
      <c r="H770" s="3"/>
      <c r="I770" s="3"/>
      <c r="J770" s="3"/>
      <c r="K770" s="3"/>
      <c r="M770" s="3"/>
      <c r="N770" s="3"/>
      <c r="O770" s="3"/>
      <c r="P770" s="3"/>
    </row>
    <row r="771">
      <c r="H771" s="3"/>
      <c r="I771" s="3"/>
      <c r="J771" s="3"/>
      <c r="K771" s="3"/>
      <c r="M771" s="3"/>
      <c r="N771" s="3"/>
      <c r="O771" s="3"/>
      <c r="P771" s="3"/>
    </row>
    <row r="772">
      <c r="H772" s="3"/>
      <c r="I772" s="3"/>
      <c r="J772" s="3"/>
      <c r="K772" s="3"/>
      <c r="M772" s="3"/>
      <c r="N772" s="3"/>
      <c r="O772" s="3"/>
      <c r="P772" s="3"/>
    </row>
    <row r="773">
      <c r="H773" s="3"/>
      <c r="I773" s="3"/>
      <c r="J773" s="3"/>
      <c r="K773" s="3"/>
      <c r="M773" s="3"/>
      <c r="N773" s="3"/>
      <c r="O773" s="3"/>
      <c r="P773" s="3"/>
    </row>
    <row r="774">
      <c r="H774" s="3"/>
      <c r="I774" s="3"/>
      <c r="J774" s="3"/>
      <c r="K774" s="3"/>
      <c r="M774" s="3"/>
      <c r="N774" s="3"/>
      <c r="O774" s="3"/>
      <c r="P774" s="3"/>
    </row>
    <row r="775">
      <c r="H775" s="3"/>
      <c r="I775" s="3"/>
      <c r="J775" s="3"/>
      <c r="K775" s="3"/>
      <c r="M775" s="3"/>
      <c r="N775" s="3"/>
      <c r="O775" s="3"/>
      <c r="P775" s="3"/>
    </row>
    <row r="776">
      <c r="H776" s="3"/>
      <c r="I776" s="3"/>
      <c r="J776" s="3"/>
      <c r="K776" s="3"/>
      <c r="M776" s="3"/>
      <c r="N776" s="3"/>
      <c r="O776" s="3"/>
      <c r="P776" s="3"/>
    </row>
    <row r="777">
      <c r="H777" s="3"/>
      <c r="I777" s="3"/>
      <c r="J777" s="3"/>
      <c r="K777" s="3"/>
      <c r="M777" s="3"/>
      <c r="N777" s="3"/>
      <c r="O777" s="3"/>
      <c r="P777" s="3"/>
    </row>
    <row r="778">
      <c r="H778" s="3"/>
      <c r="I778" s="3"/>
      <c r="J778" s="3"/>
      <c r="K778" s="3"/>
      <c r="M778" s="3"/>
      <c r="N778" s="3"/>
      <c r="O778" s="3"/>
      <c r="P778" s="3"/>
    </row>
    <row r="779">
      <c r="H779" s="3"/>
      <c r="I779" s="3"/>
      <c r="J779" s="3"/>
      <c r="K779" s="3"/>
      <c r="M779" s="3"/>
      <c r="N779" s="3"/>
      <c r="O779" s="3"/>
      <c r="P779" s="3"/>
    </row>
    <row r="780">
      <c r="H780" s="3"/>
      <c r="I780" s="3"/>
      <c r="J780" s="3"/>
      <c r="K780" s="3"/>
      <c r="M780" s="3"/>
      <c r="N780" s="3"/>
      <c r="O780" s="3"/>
      <c r="P780" s="3"/>
    </row>
    <row r="781">
      <c r="H781" s="3"/>
      <c r="I781" s="3"/>
      <c r="J781" s="3"/>
      <c r="K781" s="3"/>
      <c r="M781" s="3"/>
      <c r="N781" s="3"/>
      <c r="O781" s="3"/>
      <c r="P781" s="3"/>
    </row>
    <row r="782">
      <c r="H782" s="3"/>
      <c r="I782" s="3"/>
      <c r="J782" s="3"/>
      <c r="K782" s="3"/>
      <c r="M782" s="3"/>
      <c r="N782" s="3"/>
      <c r="O782" s="3"/>
      <c r="P782" s="3"/>
    </row>
    <row r="783">
      <c r="H783" s="3"/>
      <c r="I783" s="3"/>
      <c r="J783" s="3"/>
      <c r="K783" s="3"/>
      <c r="M783" s="3"/>
      <c r="N783" s="3"/>
      <c r="O783" s="3"/>
      <c r="P783" s="3"/>
    </row>
    <row r="784">
      <c r="H784" s="3"/>
      <c r="I784" s="3"/>
      <c r="J784" s="3"/>
      <c r="K784" s="3"/>
      <c r="M784" s="3"/>
      <c r="N784" s="3"/>
      <c r="O784" s="3"/>
      <c r="P784" s="3"/>
    </row>
    <row r="785">
      <c r="H785" s="3"/>
      <c r="I785" s="3"/>
      <c r="J785" s="3"/>
      <c r="K785" s="3"/>
      <c r="M785" s="3"/>
      <c r="N785" s="3"/>
      <c r="O785" s="3"/>
      <c r="P785" s="3"/>
    </row>
    <row r="786">
      <c r="H786" s="3"/>
      <c r="I786" s="3"/>
      <c r="J786" s="3"/>
      <c r="K786" s="3"/>
      <c r="M786" s="3"/>
      <c r="N786" s="3"/>
      <c r="O786" s="3"/>
      <c r="P786" s="3"/>
    </row>
    <row r="787">
      <c r="H787" s="3"/>
      <c r="I787" s="3"/>
      <c r="J787" s="3"/>
      <c r="K787" s="3"/>
      <c r="M787" s="3"/>
      <c r="N787" s="3"/>
      <c r="O787" s="3"/>
      <c r="P787" s="3"/>
    </row>
    <row r="788">
      <c r="H788" s="3"/>
      <c r="I788" s="3"/>
      <c r="J788" s="3"/>
      <c r="K788" s="3"/>
      <c r="M788" s="3"/>
      <c r="N788" s="3"/>
      <c r="O788" s="3"/>
      <c r="P788" s="3"/>
    </row>
    <row r="789">
      <c r="H789" s="3"/>
      <c r="I789" s="3"/>
      <c r="J789" s="3"/>
      <c r="K789" s="3"/>
      <c r="M789" s="3"/>
      <c r="N789" s="3"/>
      <c r="O789" s="3"/>
      <c r="P789" s="3"/>
    </row>
    <row r="790">
      <c r="H790" s="3"/>
      <c r="I790" s="3"/>
      <c r="J790" s="3"/>
      <c r="K790" s="3"/>
      <c r="M790" s="3"/>
      <c r="N790" s="3"/>
      <c r="O790" s="3"/>
      <c r="P790" s="3"/>
    </row>
    <row r="791">
      <c r="H791" s="3"/>
      <c r="I791" s="3"/>
      <c r="J791" s="3"/>
      <c r="K791" s="3"/>
      <c r="M791" s="3"/>
      <c r="N791" s="3"/>
      <c r="O791" s="3"/>
      <c r="P791" s="3"/>
    </row>
    <row r="792">
      <c r="H792" s="3"/>
      <c r="I792" s="3"/>
      <c r="J792" s="3"/>
      <c r="K792" s="3"/>
      <c r="M792" s="3"/>
      <c r="N792" s="3"/>
      <c r="O792" s="3"/>
      <c r="P792" s="3"/>
    </row>
    <row r="793">
      <c r="H793" s="3"/>
      <c r="I793" s="3"/>
      <c r="J793" s="3"/>
      <c r="K793" s="3"/>
      <c r="M793" s="3"/>
      <c r="N793" s="3"/>
      <c r="O793" s="3"/>
      <c r="P793" s="3"/>
    </row>
    <row r="794">
      <c r="H794" s="3"/>
      <c r="I794" s="3"/>
      <c r="J794" s="3"/>
      <c r="K794" s="3"/>
      <c r="M794" s="3"/>
      <c r="N794" s="3"/>
      <c r="O794" s="3"/>
      <c r="P794" s="3"/>
    </row>
    <row r="795">
      <c r="H795" s="3"/>
      <c r="I795" s="3"/>
      <c r="J795" s="3"/>
      <c r="K795" s="3"/>
      <c r="M795" s="3"/>
      <c r="N795" s="3"/>
      <c r="O795" s="3"/>
      <c r="P795" s="3"/>
    </row>
    <row r="796">
      <c r="H796" s="3"/>
      <c r="I796" s="3"/>
      <c r="J796" s="3"/>
      <c r="K796" s="3"/>
      <c r="M796" s="3"/>
      <c r="N796" s="3"/>
      <c r="O796" s="3"/>
      <c r="P796" s="3"/>
    </row>
    <row r="797">
      <c r="H797" s="3"/>
      <c r="I797" s="3"/>
      <c r="J797" s="3"/>
      <c r="K797" s="3"/>
      <c r="M797" s="3"/>
      <c r="N797" s="3"/>
      <c r="O797" s="3"/>
      <c r="P797" s="3"/>
    </row>
    <row r="798">
      <c r="H798" s="3"/>
      <c r="I798" s="3"/>
      <c r="J798" s="3"/>
      <c r="K798" s="3"/>
      <c r="M798" s="3"/>
      <c r="N798" s="3"/>
      <c r="O798" s="3"/>
      <c r="P798" s="3"/>
    </row>
    <row r="799">
      <c r="H799" s="3"/>
      <c r="I799" s="3"/>
      <c r="J799" s="3"/>
      <c r="K799" s="3"/>
      <c r="M799" s="3"/>
      <c r="N799" s="3"/>
      <c r="O799" s="3"/>
      <c r="P799" s="3"/>
    </row>
    <row r="800">
      <c r="H800" s="3"/>
      <c r="I800" s="3"/>
      <c r="J800" s="3"/>
      <c r="K800" s="3"/>
      <c r="M800" s="3"/>
      <c r="N800" s="3"/>
      <c r="O800" s="3"/>
      <c r="P800" s="3"/>
    </row>
    <row r="801">
      <c r="H801" s="3"/>
      <c r="I801" s="3"/>
      <c r="J801" s="3"/>
      <c r="K801" s="3"/>
      <c r="M801" s="3"/>
      <c r="N801" s="3"/>
      <c r="O801" s="3"/>
      <c r="P801" s="3"/>
    </row>
    <row r="802">
      <c r="H802" s="3"/>
      <c r="I802" s="3"/>
      <c r="J802" s="3"/>
      <c r="K802" s="3"/>
      <c r="M802" s="3"/>
      <c r="N802" s="3"/>
      <c r="O802" s="3"/>
      <c r="P802" s="3"/>
    </row>
    <row r="803">
      <c r="H803" s="3"/>
      <c r="I803" s="3"/>
      <c r="J803" s="3"/>
      <c r="K803" s="3"/>
      <c r="M803" s="3"/>
      <c r="N803" s="3"/>
      <c r="O803" s="3"/>
      <c r="P803" s="3"/>
    </row>
    <row r="804">
      <c r="H804" s="3"/>
      <c r="I804" s="3"/>
      <c r="J804" s="3"/>
      <c r="K804" s="3"/>
      <c r="M804" s="3"/>
      <c r="N804" s="3"/>
      <c r="O804" s="3"/>
      <c r="P804" s="3"/>
    </row>
    <row r="805">
      <c r="H805" s="3"/>
      <c r="I805" s="3"/>
      <c r="J805" s="3"/>
      <c r="K805" s="3"/>
      <c r="M805" s="3"/>
      <c r="N805" s="3"/>
      <c r="O805" s="3"/>
      <c r="P805" s="3"/>
    </row>
    <row r="806">
      <c r="H806" s="3"/>
      <c r="I806" s="3"/>
      <c r="J806" s="3"/>
      <c r="K806" s="3"/>
      <c r="M806" s="3"/>
      <c r="N806" s="3"/>
      <c r="O806" s="3"/>
      <c r="P806" s="3"/>
    </row>
    <row r="807">
      <c r="H807" s="3"/>
      <c r="I807" s="3"/>
      <c r="J807" s="3"/>
      <c r="K807" s="3"/>
      <c r="M807" s="3"/>
      <c r="N807" s="3"/>
      <c r="O807" s="3"/>
      <c r="P807" s="3"/>
    </row>
    <row r="808">
      <c r="H808" s="3"/>
      <c r="I808" s="3"/>
      <c r="J808" s="3"/>
      <c r="K808" s="3"/>
      <c r="M808" s="3"/>
      <c r="N808" s="3"/>
      <c r="O808" s="3"/>
      <c r="P808" s="3"/>
    </row>
    <row r="809">
      <c r="H809" s="3"/>
      <c r="I809" s="3"/>
      <c r="J809" s="3"/>
      <c r="K809" s="3"/>
      <c r="M809" s="3"/>
      <c r="N809" s="3"/>
      <c r="O809" s="3"/>
      <c r="P809" s="3"/>
    </row>
    <row r="810">
      <c r="H810" s="3"/>
      <c r="I810" s="3"/>
      <c r="J810" s="3"/>
      <c r="K810" s="3"/>
      <c r="M810" s="3"/>
      <c r="N810" s="3"/>
      <c r="O810" s="3"/>
      <c r="P810" s="3"/>
    </row>
    <row r="811">
      <c r="H811" s="3"/>
      <c r="I811" s="3"/>
      <c r="J811" s="3"/>
      <c r="K811" s="3"/>
      <c r="M811" s="3"/>
      <c r="N811" s="3"/>
      <c r="O811" s="3"/>
      <c r="P811" s="3"/>
    </row>
    <row r="812">
      <c r="H812" s="3"/>
      <c r="I812" s="3"/>
      <c r="J812" s="3"/>
      <c r="K812" s="3"/>
      <c r="M812" s="3"/>
      <c r="N812" s="3"/>
      <c r="O812" s="3"/>
      <c r="P812" s="3"/>
    </row>
    <row r="813">
      <c r="H813" s="3"/>
      <c r="I813" s="3"/>
      <c r="J813" s="3"/>
      <c r="K813" s="3"/>
      <c r="M813" s="3"/>
      <c r="N813" s="3"/>
      <c r="O813" s="3"/>
      <c r="P813" s="3"/>
    </row>
    <row r="814">
      <c r="H814" s="3"/>
      <c r="I814" s="3"/>
      <c r="J814" s="3"/>
      <c r="K814" s="3"/>
      <c r="M814" s="3"/>
      <c r="N814" s="3"/>
      <c r="O814" s="3"/>
      <c r="P814" s="3"/>
    </row>
    <row r="815">
      <c r="H815" s="3"/>
      <c r="I815" s="3"/>
      <c r="J815" s="3"/>
      <c r="K815" s="3"/>
      <c r="M815" s="3"/>
      <c r="N815" s="3"/>
      <c r="O815" s="3"/>
      <c r="P815" s="3"/>
    </row>
    <row r="816">
      <c r="H816" s="3"/>
      <c r="I816" s="3"/>
      <c r="J816" s="3"/>
      <c r="K816" s="3"/>
      <c r="M816" s="3"/>
      <c r="N816" s="3"/>
      <c r="O816" s="3"/>
      <c r="P816" s="3"/>
    </row>
    <row r="817">
      <c r="H817" s="3"/>
      <c r="I817" s="3"/>
      <c r="J817" s="3"/>
      <c r="K817" s="3"/>
      <c r="M817" s="3"/>
      <c r="N817" s="3"/>
      <c r="O817" s="3"/>
      <c r="P817" s="3"/>
    </row>
    <row r="818">
      <c r="H818" s="3"/>
      <c r="I818" s="3"/>
      <c r="J818" s="3"/>
      <c r="K818" s="3"/>
      <c r="M818" s="3"/>
      <c r="N818" s="3"/>
      <c r="O818" s="3"/>
      <c r="P818" s="3"/>
    </row>
    <row r="819">
      <c r="H819" s="3"/>
      <c r="I819" s="3"/>
      <c r="J819" s="3"/>
      <c r="K819" s="3"/>
      <c r="M819" s="3"/>
      <c r="N819" s="3"/>
      <c r="O819" s="3"/>
      <c r="P819" s="3"/>
    </row>
    <row r="820">
      <c r="H820" s="3"/>
      <c r="I820" s="3"/>
      <c r="J820" s="3"/>
      <c r="K820" s="3"/>
      <c r="M820" s="3"/>
      <c r="N820" s="3"/>
      <c r="O820" s="3"/>
      <c r="P820" s="3"/>
    </row>
    <row r="821">
      <c r="H821" s="3"/>
      <c r="I821" s="3"/>
      <c r="J821" s="3"/>
      <c r="K821" s="3"/>
      <c r="M821" s="3"/>
      <c r="N821" s="3"/>
      <c r="O821" s="3"/>
      <c r="P821" s="3"/>
    </row>
    <row r="822">
      <c r="H822" s="3"/>
      <c r="I822" s="3"/>
      <c r="J822" s="3"/>
      <c r="K822" s="3"/>
      <c r="M822" s="3"/>
      <c r="N822" s="3"/>
      <c r="O822" s="3"/>
      <c r="P822" s="3"/>
    </row>
    <row r="823">
      <c r="H823" s="3"/>
      <c r="I823" s="3"/>
      <c r="J823" s="3"/>
      <c r="K823" s="3"/>
      <c r="M823" s="3"/>
      <c r="N823" s="3"/>
      <c r="O823" s="3"/>
      <c r="P823" s="3"/>
    </row>
    <row r="824">
      <c r="H824" s="3"/>
      <c r="I824" s="3"/>
      <c r="J824" s="3"/>
      <c r="K824" s="3"/>
      <c r="M824" s="3"/>
      <c r="N824" s="3"/>
      <c r="O824" s="3"/>
      <c r="P824" s="3"/>
    </row>
    <row r="825">
      <c r="H825" s="3"/>
      <c r="I825" s="3"/>
      <c r="J825" s="3"/>
      <c r="K825" s="3"/>
      <c r="M825" s="3"/>
      <c r="N825" s="3"/>
      <c r="O825" s="3"/>
      <c r="P825" s="3"/>
    </row>
    <row r="826">
      <c r="H826" s="3"/>
      <c r="I826" s="3"/>
      <c r="J826" s="3"/>
      <c r="K826" s="3"/>
      <c r="M826" s="3"/>
      <c r="N826" s="3"/>
      <c r="O826" s="3"/>
      <c r="P826" s="3"/>
    </row>
    <row r="827">
      <c r="H827" s="3"/>
      <c r="I827" s="3"/>
      <c r="J827" s="3"/>
      <c r="K827" s="3"/>
      <c r="M827" s="3"/>
      <c r="N827" s="3"/>
      <c r="O827" s="3"/>
      <c r="P827" s="3"/>
    </row>
    <row r="828">
      <c r="H828" s="3"/>
      <c r="I828" s="3"/>
      <c r="J828" s="3"/>
      <c r="K828" s="3"/>
      <c r="M828" s="3"/>
      <c r="N828" s="3"/>
      <c r="O828" s="3"/>
      <c r="P828" s="3"/>
    </row>
    <row r="829">
      <c r="H829" s="3"/>
      <c r="I829" s="3"/>
      <c r="J829" s="3"/>
      <c r="K829" s="3"/>
      <c r="M829" s="3"/>
      <c r="N829" s="3"/>
      <c r="O829" s="3"/>
      <c r="P829" s="3"/>
    </row>
    <row r="830">
      <c r="H830" s="3"/>
      <c r="I830" s="3"/>
      <c r="J830" s="3"/>
      <c r="K830" s="3"/>
      <c r="M830" s="3"/>
      <c r="N830" s="3"/>
      <c r="O830" s="3"/>
      <c r="P830" s="3"/>
    </row>
    <row r="831">
      <c r="H831" s="3"/>
      <c r="I831" s="3"/>
      <c r="J831" s="3"/>
      <c r="K831" s="3"/>
      <c r="M831" s="3"/>
      <c r="N831" s="3"/>
      <c r="O831" s="3"/>
      <c r="P831" s="3"/>
    </row>
    <row r="832">
      <c r="H832" s="3"/>
      <c r="I832" s="3"/>
      <c r="J832" s="3"/>
      <c r="K832" s="3"/>
      <c r="M832" s="3"/>
      <c r="N832" s="3"/>
      <c r="O832" s="3"/>
      <c r="P832" s="3"/>
    </row>
    <row r="833">
      <c r="H833" s="3"/>
      <c r="I833" s="3"/>
      <c r="J833" s="3"/>
      <c r="K833" s="3"/>
      <c r="M833" s="3"/>
      <c r="N833" s="3"/>
      <c r="O833" s="3"/>
      <c r="P833" s="3"/>
    </row>
    <row r="834">
      <c r="H834" s="3"/>
      <c r="I834" s="3"/>
      <c r="J834" s="3"/>
      <c r="K834" s="3"/>
      <c r="M834" s="3"/>
      <c r="N834" s="3"/>
      <c r="O834" s="3"/>
      <c r="P834" s="3"/>
    </row>
    <row r="835">
      <c r="H835" s="3"/>
      <c r="I835" s="3"/>
      <c r="J835" s="3"/>
      <c r="K835" s="3"/>
      <c r="M835" s="3"/>
      <c r="N835" s="3"/>
      <c r="O835" s="3"/>
      <c r="P835" s="3"/>
    </row>
    <row r="836">
      <c r="H836" s="3"/>
      <c r="I836" s="3"/>
      <c r="J836" s="3"/>
      <c r="K836" s="3"/>
      <c r="M836" s="3"/>
      <c r="N836" s="3"/>
      <c r="O836" s="3"/>
      <c r="P836" s="3"/>
    </row>
    <row r="837">
      <c r="H837" s="3"/>
      <c r="I837" s="3"/>
      <c r="J837" s="3"/>
      <c r="K837" s="3"/>
      <c r="M837" s="3"/>
      <c r="N837" s="3"/>
      <c r="O837" s="3"/>
      <c r="P837" s="3"/>
    </row>
    <row r="838">
      <c r="H838" s="3"/>
      <c r="I838" s="3"/>
      <c r="J838" s="3"/>
      <c r="K838" s="3"/>
      <c r="M838" s="3"/>
      <c r="N838" s="3"/>
      <c r="O838" s="3"/>
      <c r="P838" s="3"/>
    </row>
    <row r="839">
      <c r="H839" s="3"/>
      <c r="I839" s="3"/>
      <c r="J839" s="3"/>
      <c r="K839" s="3"/>
      <c r="M839" s="3"/>
      <c r="N839" s="3"/>
      <c r="O839" s="3"/>
      <c r="P839" s="3"/>
    </row>
    <row r="840">
      <c r="H840" s="3"/>
      <c r="I840" s="3"/>
      <c r="J840" s="3"/>
      <c r="K840" s="3"/>
      <c r="M840" s="3"/>
      <c r="N840" s="3"/>
      <c r="O840" s="3"/>
      <c r="P840" s="3"/>
    </row>
    <row r="841">
      <c r="H841" s="3"/>
      <c r="I841" s="3"/>
      <c r="J841" s="3"/>
      <c r="K841" s="3"/>
      <c r="M841" s="3"/>
      <c r="N841" s="3"/>
      <c r="O841" s="3"/>
      <c r="P841" s="3"/>
    </row>
    <row r="842">
      <c r="H842" s="3"/>
      <c r="I842" s="3"/>
      <c r="J842" s="3"/>
      <c r="K842" s="3"/>
      <c r="M842" s="3"/>
      <c r="N842" s="3"/>
      <c r="O842" s="3"/>
      <c r="P842" s="3"/>
    </row>
    <row r="843">
      <c r="H843" s="3"/>
      <c r="I843" s="3"/>
      <c r="J843" s="3"/>
      <c r="K843" s="3"/>
      <c r="M843" s="3"/>
      <c r="N843" s="3"/>
      <c r="O843" s="3"/>
      <c r="P843" s="3"/>
    </row>
    <row r="844">
      <c r="H844" s="3"/>
      <c r="I844" s="3"/>
      <c r="J844" s="3"/>
      <c r="K844" s="3"/>
      <c r="M844" s="3"/>
      <c r="N844" s="3"/>
      <c r="O844" s="3"/>
      <c r="P844" s="3"/>
    </row>
    <row r="845">
      <c r="H845" s="3"/>
      <c r="I845" s="3"/>
      <c r="J845" s="3"/>
      <c r="K845" s="3"/>
      <c r="M845" s="3"/>
      <c r="N845" s="3"/>
      <c r="O845" s="3"/>
      <c r="P845" s="3"/>
    </row>
    <row r="846">
      <c r="H846" s="3"/>
      <c r="I846" s="3"/>
      <c r="J846" s="3"/>
      <c r="K846" s="3"/>
      <c r="M846" s="3"/>
      <c r="N846" s="3"/>
      <c r="O846" s="3"/>
      <c r="P846" s="3"/>
    </row>
    <row r="847">
      <c r="H847" s="3"/>
      <c r="I847" s="3"/>
      <c r="J847" s="3"/>
      <c r="K847" s="3"/>
      <c r="M847" s="3"/>
      <c r="N847" s="3"/>
      <c r="O847" s="3"/>
      <c r="P847" s="3"/>
    </row>
    <row r="848">
      <c r="H848" s="3"/>
      <c r="I848" s="3"/>
      <c r="J848" s="3"/>
      <c r="K848" s="3"/>
      <c r="M848" s="3"/>
      <c r="N848" s="3"/>
      <c r="O848" s="3"/>
      <c r="P848" s="3"/>
    </row>
    <row r="849">
      <c r="H849" s="3"/>
      <c r="I849" s="3"/>
      <c r="J849" s="3"/>
      <c r="K849" s="3"/>
      <c r="M849" s="3"/>
      <c r="N849" s="3"/>
      <c r="O849" s="3"/>
      <c r="P849" s="3"/>
    </row>
    <row r="850">
      <c r="H850" s="3"/>
      <c r="I850" s="3"/>
      <c r="J850" s="3"/>
      <c r="K850" s="3"/>
      <c r="M850" s="3"/>
      <c r="N850" s="3"/>
      <c r="O850" s="3"/>
      <c r="P850" s="3"/>
    </row>
    <row r="851">
      <c r="H851" s="3"/>
      <c r="I851" s="3"/>
      <c r="J851" s="3"/>
      <c r="K851" s="3"/>
      <c r="M851" s="3"/>
      <c r="N851" s="3"/>
      <c r="O851" s="3"/>
      <c r="P851" s="3"/>
    </row>
    <row r="852">
      <c r="H852" s="3"/>
      <c r="I852" s="3"/>
      <c r="J852" s="3"/>
      <c r="K852" s="3"/>
      <c r="M852" s="3"/>
      <c r="N852" s="3"/>
      <c r="O852" s="3"/>
      <c r="P852" s="3"/>
    </row>
    <row r="853">
      <c r="H853" s="3"/>
      <c r="I853" s="3"/>
      <c r="J853" s="3"/>
      <c r="K853" s="3"/>
      <c r="M853" s="3"/>
      <c r="N853" s="3"/>
      <c r="O853" s="3"/>
      <c r="P853" s="3"/>
    </row>
    <row r="854">
      <c r="H854" s="3"/>
      <c r="I854" s="3"/>
      <c r="J854" s="3"/>
      <c r="K854" s="3"/>
      <c r="M854" s="3"/>
      <c r="N854" s="3"/>
      <c r="O854" s="3"/>
      <c r="P854" s="3"/>
    </row>
    <row r="855">
      <c r="H855" s="3"/>
      <c r="I855" s="3"/>
      <c r="J855" s="3"/>
      <c r="K855" s="3"/>
      <c r="M855" s="3"/>
      <c r="N855" s="3"/>
      <c r="O855" s="3"/>
      <c r="P855" s="3"/>
    </row>
    <row r="856">
      <c r="H856" s="3"/>
      <c r="I856" s="3"/>
      <c r="J856" s="3"/>
      <c r="K856" s="3"/>
      <c r="M856" s="3"/>
      <c r="N856" s="3"/>
      <c r="O856" s="3"/>
      <c r="P856" s="3"/>
    </row>
    <row r="857">
      <c r="H857" s="3"/>
      <c r="I857" s="3"/>
      <c r="J857" s="3"/>
      <c r="K857" s="3"/>
      <c r="M857" s="3"/>
      <c r="N857" s="3"/>
      <c r="O857" s="3"/>
      <c r="P857" s="3"/>
    </row>
    <row r="858">
      <c r="H858" s="3"/>
      <c r="I858" s="3"/>
      <c r="J858" s="3"/>
      <c r="K858" s="3"/>
      <c r="M858" s="3"/>
      <c r="N858" s="3"/>
      <c r="O858" s="3"/>
      <c r="P858" s="3"/>
    </row>
    <row r="859">
      <c r="H859" s="3"/>
      <c r="I859" s="3"/>
      <c r="J859" s="3"/>
      <c r="K859" s="3"/>
      <c r="M859" s="3"/>
      <c r="N859" s="3"/>
      <c r="O859" s="3"/>
      <c r="P859" s="3"/>
    </row>
    <row r="860">
      <c r="H860" s="3"/>
      <c r="I860" s="3"/>
      <c r="J860" s="3"/>
      <c r="K860" s="3"/>
      <c r="M860" s="3"/>
      <c r="N860" s="3"/>
      <c r="O860" s="3"/>
      <c r="P860" s="3"/>
    </row>
    <row r="861">
      <c r="H861" s="3"/>
      <c r="I861" s="3"/>
      <c r="J861" s="3"/>
      <c r="K861" s="3"/>
      <c r="M861" s="3"/>
      <c r="N861" s="3"/>
      <c r="O861" s="3"/>
      <c r="P861" s="3"/>
    </row>
    <row r="862">
      <c r="H862" s="3"/>
      <c r="I862" s="3"/>
      <c r="J862" s="3"/>
      <c r="K862" s="3"/>
      <c r="M862" s="3"/>
      <c r="N862" s="3"/>
      <c r="O862" s="3"/>
      <c r="P862" s="3"/>
    </row>
    <row r="863">
      <c r="H863" s="3"/>
      <c r="I863" s="3"/>
      <c r="J863" s="3"/>
      <c r="K863" s="3"/>
      <c r="M863" s="3"/>
      <c r="N863" s="3"/>
      <c r="O863" s="3"/>
      <c r="P863" s="3"/>
    </row>
    <row r="864">
      <c r="H864" s="3"/>
      <c r="I864" s="3"/>
      <c r="J864" s="3"/>
      <c r="K864" s="3"/>
      <c r="M864" s="3"/>
      <c r="N864" s="3"/>
      <c r="O864" s="3"/>
      <c r="P864" s="3"/>
    </row>
    <row r="865">
      <c r="H865" s="3"/>
      <c r="I865" s="3"/>
      <c r="J865" s="3"/>
      <c r="K865" s="3"/>
      <c r="M865" s="3"/>
      <c r="N865" s="3"/>
      <c r="O865" s="3"/>
      <c r="P865" s="3"/>
    </row>
    <row r="866">
      <c r="H866" s="3"/>
      <c r="I866" s="3"/>
      <c r="J866" s="3"/>
      <c r="K866" s="3"/>
      <c r="M866" s="3"/>
      <c r="N866" s="3"/>
      <c r="O866" s="3"/>
      <c r="P866" s="3"/>
    </row>
    <row r="867">
      <c r="H867" s="3"/>
      <c r="I867" s="3"/>
      <c r="J867" s="3"/>
      <c r="K867" s="3"/>
      <c r="M867" s="3"/>
      <c r="N867" s="3"/>
      <c r="O867" s="3"/>
      <c r="P867" s="3"/>
    </row>
    <row r="868">
      <c r="H868" s="3"/>
      <c r="I868" s="3"/>
      <c r="J868" s="3"/>
      <c r="K868" s="3"/>
      <c r="M868" s="3"/>
      <c r="N868" s="3"/>
      <c r="O868" s="3"/>
      <c r="P868" s="3"/>
    </row>
    <row r="869">
      <c r="H869" s="3"/>
      <c r="I869" s="3"/>
      <c r="J869" s="3"/>
      <c r="K869" s="3"/>
      <c r="M869" s="3"/>
      <c r="N869" s="3"/>
      <c r="O869" s="3"/>
      <c r="P869" s="3"/>
    </row>
    <row r="870">
      <c r="H870" s="3"/>
      <c r="I870" s="3"/>
      <c r="J870" s="3"/>
      <c r="K870" s="3"/>
      <c r="M870" s="3"/>
      <c r="N870" s="3"/>
      <c r="O870" s="3"/>
      <c r="P870" s="3"/>
    </row>
    <row r="871">
      <c r="H871" s="3"/>
      <c r="I871" s="3"/>
      <c r="J871" s="3"/>
      <c r="K871" s="3"/>
      <c r="M871" s="3"/>
      <c r="N871" s="3"/>
      <c r="O871" s="3"/>
      <c r="P871" s="3"/>
    </row>
    <row r="872">
      <c r="H872" s="3"/>
      <c r="I872" s="3"/>
      <c r="J872" s="3"/>
      <c r="K872" s="3"/>
      <c r="M872" s="3"/>
      <c r="N872" s="3"/>
      <c r="O872" s="3"/>
      <c r="P872" s="3"/>
    </row>
    <row r="873">
      <c r="H873" s="3"/>
      <c r="I873" s="3"/>
      <c r="J873" s="3"/>
      <c r="K873" s="3"/>
      <c r="M873" s="3"/>
      <c r="N873" s="3"/>
      <c r="O873" s="3"/>
      <c r="P873" s="3"/>
    </row>
    <row r="874">
      <c r="H874" s="3"/>
      <c r="I874" s="3"/>
      <c r="J874" s="3"/>
      <c r="K874" s="3"/>
      <c r="M874" s="3"/>
      <c r="N874" s="3"/>
      <c r="O874" s="3"/>
      <c r="P874" s="3"/>
    </row>
    <row r="875">
      <c r="H875" s="3"/>
      <c r="I875" s="3"/>
      <c r="J875" s="3"/>
      <c r="K875" s="3"/>
      <c r="M875" s="3"/>
      <c r="N875" s="3"/>
      <c r="O875" s="3"/>
      <c r="P875" s="3"/>
    </row>
    <row r="876">
      <c r="H876" s="3"/>
      <c r="I876" s="3"/>
      <c r="J876" s="3"/>
      <c r="K876" s="3"/>
      <c r="M876" s="3"/>
      <c r="N876" s="3"/>
      <c r="O876" s="3"/>
      <c r="P876" s="3"/>
    </row>
    <row r="877">
      <c r="H877" s="3"/>
      <c r="I877" s="3"/>
      <c r="J877" s="3"/>
      <c r="K877" s="3"/>
      <c r="M877" s="3"/>
      <c r="N877" s="3"/>
      <c r="O877" s="3"/>
      <c r="P877" s="3"/>
    </row>
    <row r="878">
      <c r="H878" s="3"/>
      <c r="I878" s="3"/>
      <c r="J878" s="3"/>
      <c r="K878" s="3"/>
      <c r="M878" s="3"/>
      <c r="N878" s="3"/>
      <c r="O878" s="3"/>
      <c r="P878" s="3"/>
    </row>
    <row r="879">
      <c r="H879" s="3"/>
      <c r="I879" s="3"/>
      <c r="J879" s="3"/>
      <c r="K879" s="3"/>
      <c r="M879" s="3"/>
      <c r="N879" s="3"/>
      <c r="O879" s="3"/>
      <c r="P879" s="3"/>
    </row>
    <row r="880">
      <c r="H880" s="3"/>
      <c r="I880" s="3"/>
      <c r="J880" s="3"/>
      <c r="K880" s="3"/>
      <c r="M880" s="3"/>
      <c r="N880" s="3"/>
      <c r="O880" s="3"/>
      <c r="P880" s="3"/>
    </row>
    <row r="881">
      <c r="H881" s="3"/>
      <c r="I881" s="3"/>
      <c r="J881" s="3"/>
      <c r="K881" s="3"/>
      <c r="M881" s="3"/>
      <c r="N881" s="3"/>
      <c r="O881" s="3"/>
      <c r="P881" s="3"/>
    </row>
    <row r="882">
      <c r="H882" s="3"/>
      <c r="I882" s="3"/>
      <c r="J882" s="3"/>
      <c r="K882" s="3"/>
      <c r="M882" s="3"/>
      <c r="N882" s="3"/>
      <c r="O882" s="3"/>
      <c r="P882" s="3"/>
    </row>
    <row r="883">
      <c r="H883" s="3"/>
      <c r="I883" s="3"/>
      <c r="J883" s="3"/>
      <c r="K883" s="3"/>
      <c r="M883" s="3"/>
      <c r="N883" s="3"/>
      <c r="O883" s="3"/>
      <c r="P883" s="3"/>
    </row>
    <row r="884">
      <c r="H884" s="3"/>
      <c r="I884" s="3"/>
      <c r="J884" s="3"/>
      <c r="K884" s="3"/>
      <c r="M884" s="3"/>
      <c r="N884" s="3"/>
      <c r="O884" s="3"/>
      <c r="P884" s="3"/>
    </row>
    <row r="885">
      <c r="H885" s="3"/>
      <c r="I885" s="3"/>
      <c r="J885" s="3"/>
      <c r="K885" s="3"/>
      <c r="M885" s="3"/>
      <c r="N885" s="3"/>
      <c r="O885" s="3"/>
      <c r="P885" s="3"/>
    </row>
    <row r="886">
      <c r="H886" s="3"/>
      <c r="I886" s="3"/>
      <c r="J886" s="3"/>
      <c r="K886" s="3"/>
      <c r="M886" s="3"/>
      <c r="N886" s="3"/>
      <c r="O886" s="3"/>
      <c r="P886" s="3"/>
    </row>
    <row r="887">
      <c r="H887" s="3"/>
      <c r="I887" s="3"/>
      <c r="J887" s="3"/>
      <c r="K887" s="3"/>
      <c r="M887" s="3"/>
      <c r="N887" s="3"/>
      <c r="O887" s="3"/>
      <c r="P887" s="3"/>
    </row>
    <row r="888">
      <c r="H888" s="3"/>
      <c r="I888" s="3"/>
      <c r="J888" s="3"/>
      <c r="K888" s="3"/>
      <c r="M888" s="3"/>
      <c r="N888" s="3"/>
      <c r="O888" s="3"/>
      <c r="P888" s="3"/>
    </row>
    <row r="889">
      <c r="H889" s="3"/>
      <c r="I889" s="3"/>
      <c r="J889" s="3"/>
      <c r="K889" s="3"/>
      <c r="M889" s="3"/>
      <c r="N889" s="3"/>
      <c r="O889" s="3"/>
      <c r="P889" s="3"/>
    </row>
    <row r="890">
      <c r="H890" s="3"/>
      <c r="I890" s="3"/>
      <c r="J890" s="3"/>
      <c r="K890" s="3"/>
      <c r="M890" s="3"/>
      <c r="N890" s="3"/>
      <c r="O890" s="3"/>
      <c r="P890" s="3"/>
    </row>
    <row r="891">
      <c r="H891" s="3"/>
      <c r="I891" s="3"/>
      <c r="J891" s="3"/>
      <c r="K891" s="3"/>
      <c r="M891" s="3"/>
      <c r="N891" s="3"/>
      <c r="O891" s="3"/>
      <c r="P891" s="3"/>
    </row>
    <row r="892">
      <c r="H892" s="3"/>
      <c r="I892" s="3"/>
      <c r="J892" s="3"/>
      <c r="K892" s="3"/>
      <c r="M892" s="3"/>
      <c r="N892" s="3"/>
      <c r="O892" s="3"/>
      <c r="P892" s="3"/>
    </row>
    <row r="893">
      <c r="H893" s="3"/>
      <c r="I893" s="3"/>
      <c r="J893" s="3"/>
      <c r="K893" s="3"/>
      <c r="M893" s="3"/>
      <c r="N893" s="3"/>
      <c r="O893" s="3"/>
      <c r="P893" s="3"/>
    </row>
    <row r="894">
      <c r="H894" s="3"/>
      <c r="I894" s="3"/>
      <c r="J894" s="3"/>
      <c r="K894" s="3"/>
      <c r="M894" s="3"/>
      <c r="N894" s="3"/>
      <c r="O894" s="3"/>
      <c r="P894" s="3"/>
    </row>
    <row r="895">
      <c r="H895" s="3"/>
      <c r="I895" s="3"/>
      <c r="J895" s="3"/>
      <c r="K895" s="3"/>
      <c r="M895" s="3"/>
      <c r="N895" s="3"/>
      <c r="O895" s="3"/>
      <c r="P895" s="3"/>
    </row>
    <row r="896">
      <c r="H896" s="3"/>
      <c r="I896" s="3"/>
      <c r="J896" s="3"/>
      <c r="K896" s="3"/>
      <c r="M896" s="3"/>
      <c r="N896" s="3"/>
      <c r="O896" s="3"/>
      <c r="P896" s="3"/>
    </row>
    <row r="897">
      <c r="H897" s="3"/>
      <c r="I897" s="3"/>
      <c r="J897" s="3"/>
      <c r="K897" s="3"/>
      <c r="M897" s="3"/>
      <c r="N897" s="3"/>
      <c r="O897" s="3"/>
      <c r="P897" s="3"/>
    </row>
    <row r="898">
      <c r="H898" s="3"/>
      <c r="I898" s="3"/>
      <c r="J898" s="3"/>
      <c r="K898" s="3"/>
      <c r="M898" s="3"/>
      <c r="N898" s="3"/>
      <c r="O898" s="3"/>
      <c r="P898" s="3"/>
    </row>
    <row r="899">
      <c r="H899" s="3"/>
      <c r="I899" s="3"/>
      <c r="J899" s="3"/>
      <c r="K899" s="3"/>
      <c r="M899" s="3"/>
      <c r="N899" s="3"/>
      <c r="O899" s="3"/>
      <c r="P899" s="3"/>
    </row>
    <row r="900">
      <c r="H900" s="3"/>
      <c r="I900" s="3"/>
      <c r="J900" s="3"/>
      <c r="K900" s="3"/>
      <c r="M900" s="3"/>
      <c r="N900" s="3"/>
      <c r="O900" s="3"/>
      <c r="P900" s="3"/>
    </row>
    <row r="901">
      <c r="H901" s="3"/>
      <c r="I901" s="3"/>
      <c r="J901" s="3"/>
      <c r="K901" s="3"/>
      <c r="M901" s="3"/>
      <c r="N901" s="3"/>
      <c r="O901" s="3"/>
      <c r="P901" s="3"/>
    </row>
    <row r="902">
      <c r="H902" s="3"/>
      <c r="I902" s="3"/>
      <c r="J902" s="3"/>
      <c r="K902" s="3"/>
      <c r="M902" s="3"/>
      <c r="N902" s="3"/>
      <c r="O902" s="3"/>
      <c r="P902" s="3"/>
    </row>
    <row r="903">
      <c r="H903" s="3"/>
      <c r="I903" s="3"/>
      <c r="J903" s="3"/>
      <c r="K903" s="3"/>
      <c r="M903" s="3"/>
      <c r="N903" s="3"/>
      <c r="O903" s="3"/>
      <c r="P903" s="3"/>
    </row>
    <row r="904">
      <c r="H904" s="3"/>
      <c r="I904" s="3"/>
      <c r="J904" s="3"/>
      <c r="K904" s="3"/>
      <c r="M904" s="3"/>
      <c r="N904" s="3"/>
      <c r="O904" s="3"/>
      <c r="P904" s="3"/>
    </row>
    <row r="905">
      <c r="H905" s="3"/>
      <c r="I905" s="3"/>
      <c r="J905" s="3"/>
      <c r="K905" s="3"/>
      <c r="M905" s="3"/>
      <c r="N905" s="3"/>
      <c r="O905" s="3"/>
      <c r="P905" s="3"/>
    </row>
    <row r="906">
      <c r="H906" s="3"/>
      <c r="I906" s="3"/>
      <c r="J906" s="3"/>
      <c r="K906" s="3"/>
      <c r="M906" s="3"/>
      <c r="N906" s="3"/>
      <c r="O906" s="3"/>
      <c r="P906" s="3"/>
    </row>
    <row r="907">
      <c r="H907" s="3"/>
      <c r="I907" s="3"/>
      <c r="J907" s="3"/>
      <c r="K907" s="3"/>
      <c r="M907" s="3"/>
      <c r="N907" s="3"/>
      <c r="O907" s="3"/>
      <c r="P907" s="3"/>
    </row>
    <row r="908">
      <c r="H908" s="3"/>
      <c r="I908" s="3"/>
      <c r="J908" s="3"/>
      <c r="K908" s="3"/>
      <c r="M908" s="3"/>
      <c r="N908" s="3"/>
      <c r="O908" s="3"/>
      <c r="P908" s="3"/>
    </row>
    <row r="909">
      <c r="H909" s="3"/>
      <c r="I909" s="3"/>
      <c r="J909" s="3"/>
      <c r="K909" s="3"/>
      <c r="M909" s="3"/>
      <c r="N909" s="3"/>
      <c r="O909" s="3"/>
      <c r="P909" s="3"/>
    </row>
    <row r="910">
      <c r="H910" s="3"/>
      <c r="I910" s="3"/>
      <c r="J910" s="3"/>
      <c r="K910" s="3"/>
      <c r="M910" s="3"/>
      <c r="N910" s="3"/>
      <c r="O910" s="3"/>
      <c r="P910" s="3"/>
    </row>
    <row r="911">
      <c r="H911" s="3"/>
      <c r="I911" s="3"/>
      <c r="J911" s="3"/>
      <c r="K911" s="3"/>
      <c r="M911" s="3"/>
      <c r="N911" s="3"/>
      <c r="O911" s="3"/>
      <c r="P911" s="3"/>
    </row>
    <row r="912">
      <c r="H912" s="3"/>
      <c r="I912" s="3"/>
      <c r="J912" s="3"/>
      <c r="K912" s="3"/>
      <c r="M912" s="3"/>
      <c r="N912" s="3"/>
      <c r="O912" s="3"/>
      <c r="P912" s="3"/>
    </row>
    <row r="913">
      <c r="H913" s="3"/>
      <c r="I913" s="3"/>
      <c r="J913" s="3"/>
      <c r="K913" s="3"/>
      <c r="M913" s="3"/>
      <c r="N913" s="3"/>
      <c r="O913" s="3"/>
      <c r="P913" s="3"/>
    </row>
    <row r="914">
      <c r="H914" s="3"/>
      <c r="I914" s="3"/>
      <c r="J914" s="3"/>
      <c r="K914" s="3"/>
      <c r="M914" s="3"/>
      <c r="N914" s="3"/>
      <c r="O914" s="3"/>
      <c r="P914" s="3"/>
    </row>
    <row r="915">
      <c r="H915" s="3"/>
      <c r="I915" s="3"/>
      <c r="J915" s="3"/>
      <c r="K915" s="3"/>
      <c r="M915" s="3"/>
      <c r="N915" s="3"/>
      <c r="O915" s="3"/>
      <c r="P915" s="3"/>
    </row>
    <row r="916">
      <c r="H916" s="3"/>
      <c r="I916" s="3"/>
      <c r="J916" s="3"/>
      <c r="K916" s="3"/>
      <c r="M916" s="3"/>
      <c r="N916" s="3"/>
      <c r="O916" s="3"/>
      <c r="P916" s="3"/>
    </row>
    <row r="917">
      <c r="H917" s="3"/>
      <c r="I917" s="3"/>
      <c r="J917" s="3"/>
      <c r="K917" s="3"/>
      <c r="M917" s="3"/>
      <c r="N917" s="3"/>
      <c r="O917" s="3"/>
      <c r="P917" s="3"/>
    </row>
    <row r="918">
      <c r="H918" s="3"/>
      <c r="I918" s="3"/>
      <c r="J918" s="3"/>
      <c r="K918" s="3"/>
      <c r="M918" s="3"/>
      <c r="N918" s="3"/>
      <c r="O918" s="3"/>
      <c r="P918" s="3"/>
    </row>
    <row r="919">
      <c r="H919" s="3"/>
      <c r="I919" s="3"/>
      <c r="J919" s="3"/>
      <c r="K919" s="3"/>
      <c r="M919" s="3"/>
      <c r="N919" s="3"/>
      <c r="O919" s="3"/>
      <c r="P919" s="3"/>
    </row>
    <row r="920">
      <c r="H920" s="3"/>
      <c r="I920" s="3"/>
      <c r="J920" s="3"/>
      <c r="K920" s="3"/>
      <c r="M920" s="3"/>
      <c r="N920" s="3"/>
      <c r="O920" s="3"/>
      <c r="P920" s="3"/>
    </row>
    <row r="921">
      <c r="H921" s="3"/>
      <c r="I921" s="3"/>
      <c r="J921" s="3"/>
      <c r="K921" s="3"/>
      <c r="M921" s="3"/>
      <c r="N921" s="3"/>
      <c r="O921" s="3"/>
      <c r="P921" s="3"/>
    </row>
    <row r="922">
      <c r="H922" s="3"/>
      <c r="I922" s="3"/>
      <c r="J922" s="3"/>
      <c r="K922" s="3"/>
      <c r="M922" s="3"/>
      <c r="N922" s="3"/>
      <c r="O922" s="3"/>
      <c r="P922" s="3"/>
    </row>
    <row r="923">
      <c r="H923" s="3"/>
      <c r="I923" s="3"/>
      <c r="J923" s="3"/>
      <c r="K923" s="3"/>
      <c r="M923" s="3"/>
      <c r="N923" s="3"/>
      <c r="O923" s="3"/>
      <c r="P923" s="3"/>
    </row>
    <row r="924">
      <c r="H924" s="3"/>
      <c r="I924" s="3"/>
      <c r="J924" s="3"/>
      <c r="K924" s="3"/>
      <c r="M924" s="3"/>
      <c r="N924" s="3"/>
      <c r="O924" s="3"/>
      <c r="P924" s="3"/>
    </row>
    <row r="925">
      <c r="H925" s="3"/>
      <c r="I925" s="3"/>
      <c r="J925" s="3"/>
      <c r="K925" s="3"/>
      <c r="M925" s="3"/>
      <c r="N925" s="3"/>
      <c r="O925" s="3"/>
      <c r="P925" s="3"/>
    </row>
    <row r="926">
      <c r="H926" s="3"/>
      <c r="I926" s="3"/>
      <c r="J926" s="3"/>
      <c r="K926" s="3"/>
      <c r="M926" s="3"/>
      <c r="N926" s="3"/>
      <c r="O926" s="3"/>
      <c r="P926" s="3"/>
    </row>
    <row r="927">
      <c r="H927" s="3"/>
      <c r="I927" s="3"/>
      <c r="J927" s="3"/>
      <c r="K927" s="3"/>
      <c r="M927" s="3"/>
      <c r="N927" s="3"/>
      <c r="O927" s="3"/>
      <c r="P927" s="3"/>
    </row>
    <row r="928">
      <c r="H928" s="3"/>
      <c r="I928" s="3"/>
      <c r="J928" s="3"/>
      <c r="K928" s="3"/>
      <c r="M928" s="3"/>
      <c r="N928" s="3"/>
      <c r="O928" s="3"/>
      <c r="P928" s="3"/>
    </row>
    <row r="929">
      <c r="H929" s="3"/>
      <c r="I929" s="3"/>
      <c r="J929" s="3"/>
      <c r="K929" s="3"/>
      <c r="M929" s="3"/>
      <c r="N929" s="3"/>
      <c r="O929" s="3"/>
      <c r="P929" s="3"/>
    </row>
    <row r="930">
      <c r="H930" s="3"/>
      <c r="I930" s="3"/>
      <c r="J930" s="3"/>
      <c r="K930" s="3"/>
      <c r="M930" s="3"/>
      <c r="N930" s="3"/>
      <c r="O930" s="3"/>
      <c r="P930" s="3"/>
    </row>
    <row r="931">
      <c r="H931" s="3"/>
      <c r="I931" s="3"/>
      <c r="J931" s="3"/>
      <c r="K931" s="3"/>
      <c r="M931" s="3"/>
      <c r="N931" s="3"/>
      <c r="O931" s="3"/>
      <c r="P931" s="3"/>
    </row>
    <row r="932">
      <c r="H932" s="3"/>
      <c r="I932" s="3"/>
      <c r="J932" s="3"/>
      <c r="K932" s="3"/>
      <c r="M932" s="3"/>
      <c r="N932" s="3"/>
      <c r="O932" s="3"/>
      <c r="P932" s="3"/>
    </row>
    <row r="933">
      <c r="H933" s="3"/>
      <c r="I933" s="3"/>
      <c r="J933" s="3"/>
      <c r="K933" s="3"/>
      <c r="M933" s="3"/>
      <c r="N933" s="3"/>
      <c r="O933" s="3"/>
      <c r="P933" s="3"/>
    </row>
    <row r="934">
      <c r="H934" s="3"/>
      <c r="I934" s="3"/>
      <c r="J934" s="3"/>
      <c r="K934" s="3"/>
      <c r="M934" s="3"/>
      <c r="N934" s="3"/>
      <c r="O934" s="3"/>
      <c r="P934" s="3"/>
    </row>
    <row r="935">
      <c r="H935" s="3"/>
      <c r="I935" s="3"/>
      <c r="J935" s="3"/>
      <c r="K935" s="3"/>
      <c r="M935" s="3"/>
      <c r="N935" s="3"/>
      <c r="O935" s="3"/>
      <c r="P935" s="3"/>
    </row>
    <row r="936">
      <c r="H936" s="3"/>
      <c r="I936" s="3"/>
      <c r="J936" s="3"/>
      <c r="K936" s="3"/>
      <c r="M936" s="3"/>
      <c r="N936" s="3"/>
      <c r="O936" s="3"/>
      <c r="P936" s="3"/>
    </row>
    <row r="937">
      <c r="H937" s="3"/>
      <c r="I937" s="3"/>
      <c r="J937" s="3"/>
      <c r="K937" s="3"/>
      <c r="M937" s="3"/>
      <c r="N937" s="3"/>
      <c r="O937" s="3"/>
      <c r="P937" s="3"/>
    </row>
    <row r="938">
      <c r="H938" s="3"/>
      <c r="I938" s="3"/>
      <c r="J938" s="3"/>
      <c r="K938" s="3"/>
      <c r="M938" s="3"/>
      <c r="N938" s="3"/>
      <c r="O938" s="3"/>
      <c r="P938" s="3"/>
    </row>
    <row r="939">
      <c r="H939" s="3"/>
      <c r="I939" s="3"/>
      <c r="J939" s="3"/>
      <c r="K939" s="3"/>
      <c r="M939" s="3"/>
      <c r="N939" s="3"/>
      <c r="O939" s="3"/>
      <c r="P939" s="3"/>
    </row>
    <row r="940">
      <c r="H940" s="3"/>
      <c r="I940" s="3"/>
      <c r="J940" s="3"/>
      <c r="K940" s="3"/>
      <c r="M940" s="3"/>
      <c r="N940" s="3"/>
      <c r="O940" s="3"/>
      <c r="P940" s="3"/>
    </row>
    <row r="941">
      <c r="H941" s="3"/>
      <c r="I941" s="3"/>
      <c r="J941" s="3"/>
      <c r="K941" s="3"/>
      <c r="M941" s="3"/>
      <c r="N941" s="3"/>
      <c r="O941" s="3"/>
      <c r="P941" s="3"/>
    </row>
    <row r="942">
      <c r="H942" s="3"/>
      <c r="I942" s="3"/>
      <c r="J942" s="3"/>
      <c r="K942" s="3"/>
      <c r="M942" s="3"/>
      <c r="N942" s="3"/>
      <c r="O942" s="3"/>
      <c r="P942" s="3"/>
    </row>
    <row r="943">
      <c r="H943" s="3"/>
      <c r="I943" s="3"/>
      <c r="J943" s="3"/>
      <c r="K943" s="3"/>
      <c r="M943" s="3"/>
      <c r="N943" s="3"/>
      <c r="O943" s="3"/>
      <c r="P943" s="3"/>
    </row>
    <row r="944">
      <c r="H944" s="3"/>
      <c r="I944" s="3"/>
      <c r="J944" s="3"/>
      <c r="K944" s="3"/>
      <c r="M944" s="3"/>
      <c r="N944" s="3"/>
      <c r="O944" s="3"/>
      <c r="P944" s="3"/>
    </row>
    <row r="945">
      <c r="H945" s="3"/>
      <c r="I945" s="3"/>
      <c r="J945" s="3"/>
      <c r="K945" s="3"/>
      <c r="M945" s="3"/>
      <c r="N945" s="3"/>
      <c r="O945" s="3"/>
      <c r="P945" s="3"/>
    </row>
    <row r="946">
      <c r="H946" s="3"/>
      <c r="I946" s="3"/>
      <c r="J946" s="3"/>
      <c r="K946" s="3"/>
      <c r="M946" s="3"/>
      <c r="N946" s="3"/>
      <c r="O946" s="3"/>
      <c r="P946" s="3"/>
    </row>
    <row r="947">
      <c r="H947" s="3"/>
      <c r="I947" s="3"/>
      <c r="J947" s="3"/>
      <c r="K947" s="3"/>
      <c r="M947" s="3"/>
      <c r="N947" s="3"/>
      <c r="O947" s="3"/>
      <c r="P947" s="3"/>
    </row>
    <row r="948">
      <c r="H948" s="3"/>
      <c r="I948" s="3"/>
      <c r="J948" s="3"/>
      <c r="K948" s="3"/>
      <c r="M948" s="3"/>
      <c r="N948" s="3"/>
      <c r="O948" s="3"/>
      <c r="P948" s="3"/>
    </row>
    <row r="949">
      <c r="H949" s="3"/>
      <c r="I949" s="3"/>
      <c r="J949" s="3"/>
      <c r="K949" s="3"/>
      <c r="M949" s="3"/>
      <c r="N949" s="3"/>
      <c r="O949" s="3"/>
      <c r="P949" s="3"/>
    </row>
    <row r="950">
      <c r="H950" s="3"/>
      <c r="I950" s="3"/>
      <c r="J950" s="3"/>
      <c r="K950" s="3"/>
      <c r="M950" s="3"/>
      <c r="N950" s="3"/>
      <c r="O950" s="3"/>
      <c r="P950" s="3"/>
    </row>
    <row r="951">
      <c r="H951" s="3"/>
      <c r="I951" s="3"/>
      <c r="J951" s="3"/>
      <c r="K951" s="3"/>
      <c r="M951" s="3"/>
      <c r="N951" s="3"/>
      <c r="O951" s="3"/>
      <c r="P951" s="3"/>
    </row>
    <row r="952">
      <c r="H952" s="3"/>
      <c r="I952" s="3"/>
      <c r="J952" s="3"/>
      <c r="K952" s="3"/>
      <c r="M952" s="3"/>
      <c r="N952" s="3"/>
      <c r="O952" s="3"/>
      <c r="P952" s="3"/>
    </row>
    <row r="953">
      <c r="H953" s="3"/>
      <c r="I953" s="3"/>
      <c r="J953" s="3"/>
      <c r="K953" s="3"/>
      <c r="M953" s="3"/>
      <c r="N953" s="3"/>
      <c r="O953" s="3"/>
      <c r="P953" s="3"/>
    </row>
    <row r="954">
      <c r="H954" s="3"/>
      <c r="I954" s="3"/>
      <c r="J954" s="3"/>
      <c r="K954" s="3"/>
      <c r="M954" s="3"/>
      <c r="N954" s="3"/>
      <c r="O954" s="3"/>
      <c r="P954" s="3"/>
    </row>
    <row r="955">
      <c r="H955" s="3"/>
      <c r="I955" s="3"/>
      <c r="J955" s="3"/>
      <c r="K955" s="3"/>
      <c r="M955" s="3"/>
      <c r="N955" s="3"/>
      <c r="O955" s="3"/>
      <c r="P955" s="3"/>
    </row>
    <row r="956">
      <c r="H956" s="3"/>
      <c r="I956" s="3"/>
      <c r="J956" s="3"/>
      <c r="K956" s="3"/>
      <c r="M956" s="3"/>
      <c r="N956" s="3"/>
      <c r="O956" s="3"/>
      <c r="P956" s="3"/>
    </row>
    <row r="957">
      <c r="H957" s="3"/>
      <c r="I957" s="3"/>
      <c r="J957" s="3"/>
      <c r="K957" s="3"/>
      <c r="M957" s="3"/>
      <c r="N957" s="3"/>
      <c r="O957" s="3"/>
      <c r="P957" s="3"/>
    </row>
    <row r="958">
      <c r="H958" s="3"/>
      <c r="I958" s="3"/>
      <c r="J958" s="3"/>
      <c r="K958" s="3"/>
      <c r="M958" s="3"/>
      <c r="N958" s="3"/>
      <c r="O958" s="3"/>
      <c r="P958" s="3"/>
    </row>
    <row r="959">
      <c r="H959" s="3"/>
      <c r="I959" s="3"/>
      <c r="J959" s="3"/>
      <c r="K959" s="3"/>
      <c r="M959" s="3"/>
      <c r="N959" s="3"/>
      <c r="O959" s="3"/>
      <c r="P959" s="3"/>
    </row>
    <row r="960">
      <c r="H960" s="3"/>
      <c r="I960" s="3"/>
      <c r="J960" s="3"/>
      <c r="K960" s="3"/>
      <c r="M960" s="3"/>
      <c r="N960" s="3"/>
      <c r="O960" s="3"/>
      <c r="P960" s="3"/>
    </row>
    <row r="961">
      <c r="H961" s="3"/>
      <c r="I961" s="3"/>
      <c r="J961" s="3"/>
      <c r="K961" s="3"/>
      <c r="M961" s="3"/>
      <c r="N961" s="3"/>
      <c r="O961" s="3"/>
      <c r="P961" s="3"/>
    </row>
    <row r="962">
      <c r="H962" s="3"/>
      <c r="I962" s="3"/>
      <c r="J962" s="3"/>
      <c r="K962" s="3"/>
      <c r="M962" s="3"/>
      <c r="N962" s="3"/>
      <c r="O962" s="3"/>
      <c r="P962" s="3"/>
    </row>
    <row r="963">
      <c r="H963" s="3"/>
      <c r="I963" s="3"/>
      <c r="J963" s="3"/>
      <c r="K963" s="3"/>
      <c r="M963" s="3"/>
      <c r="N963" s="3"/>
      <c r="O963" s="3"/>
      <c r="P963" s="3"/>
    </row>
    <row r="964">
      <c r="H964" s="3"/>
      <c r="I964" s="3"/>
      <c r="J964" s="3"/>
      <c r="K964" s="3"/>
      <c r="M964" s="3"/>
      <c r="N964" s="3"/>
      <c r="O964" s="3"/>
      <c r="P964" s="3"/>
    </row>
    <row r="965">
      <c r="H965" s="3"/>
      <c r="I965" s="3"/>
      <c r="J965" s="3"/>
      <c r="K965" s="3"/>
      <c r="M965" s="3"/>
      <c r="N965" s="3"/>
      <c r="O965" s="3"/>
      <c r="P965" s="3"/>
    </row>
    <row r="966">
      <c r="H966" s="3"/>
      <c r="I966" s="3"/>
      <c r="J966" s="3"/>
      <c r="K966" s="3"/>
      <c r="M966" s="3"/>
      <c r="N966" s="3"/>
      <c r="O966" s="3"/>
      <c r="P966" s="3"/>
    </row>
    <row r="967">
      <c r="H967" s="3"/>
      <c r="I967" s="3"/>
      <c r="J967" s="3"/>
      <c r="K967" s="3"/>
      <c r="M967" s="3"/>
      <c r="N967" s="3"/>
      <c r="O967" s="3"/>
      <c r="P967" s="3"/>
    </row>
    <row r="968">
      <c r="H968" s="3"/>
      <c r="I968" s="3"/>
      <c r="J968" s="3"/>
      <c r="K968" s="3"/>
      <c r="M968" s="3"/>
      <c r="N968" s="3"/>
      <c r="O968" s="3"/>
      <c r="P968" s="3"/>
    </row>
    <row r="969">
      <c r="H969" s="3"/>
      <c r="I969" s="3"/>
      <c r="J969" s="3"/>
      <c r="K969" s="3"/>
      <c r="M969" s="3"/>
      <c r="N969" s="3"/>
      <c r="O969" s="3"/>
      <c r="P969" s="3"/>
    </row>
    <row r="970">
      <c r="H970" s="3"/>
      <c r="I970" s="3"/>
      <c r="J970" s="3"/>
      <c r="K970" s="3"/>
      <c r="M970" s="3"/>
      <c r="N970" s="3"/>
      <c r="O970" s="3"/>
      <c r="P970" s="3"/>
    </row>
    <row r="971">
      <c r="H971" s="3"/>
      <c r="I971" s="3"/>
      <c r="J971" s="3"/>
      <c r="K971" s="3"/>
      <c r="M971" s="3"/>
      <c r="N971" s="3"/>
      <c r="O971" s="3"/>
      <c r="P971" s="3"/>
    </row>
    <row r="972">
      <c r="H972" s="3"/>
      <c r="I972" s="3"/>
      <c r="J972" s="3"/>
      <c r="K972" s="3"/>
      <c r="M972" s="3"/>
      <c r="N972" s="3"/>
      <c r="O972" s="3"/>
      <c r="P972" s="3"/>
    </row>
    <row r="973">
      <c r="H973" s="3"/>
      <c r="I973" s="3"/>
      <c r="J973" s="3"/>
      <c r="K973" s="3"/>
      <c r="M973" s="3"/>
      <c r="N973" s="3"/>
      <c r="O973" s="3"/>
      <c r="P973" s="3"/>
    </row>
    <row r="974">
      <c r="H974" s="3"/>
      <c r="I974" s="3"/>
      <c r="J974" s="3"/>
      <c r="K974" s="3"/>
      <c r="M974" s="3"/>
      <c r="N974" s="3"/>
      <c r="O974" s="3"/>
      <c r="P974" s="3"/>
    </row>
    <row r="975">
      <c r="H975" s="3"/>
      <c r="I975" s="3"/>
      <c r="J975" s="3"/>
      <c r="K975" s="3"/>
      <c r="M975" s="3"/>
      <c r="N975" s="3"/>
      <c r="O975" s="3"/>
      <c r="P975" s="3"/>
    </row>
    <row r="976">
      <c r="H976" s="3"/>
      <c r="I976" s="3"/>
      <c r="J976" s="3"/>
      <c r="K976" s="3"/>
      <c r="M976" s="3"/>
      <c r="N976" s="3"/>
      <c r="O976" s="3"/>
      <c r="P976" s="3"/>
    </row>
    <row r="977">
      <c r="H977" s="3"/>
      <c r="I977" s="3"/>
      <c r="J977" s="3"/>
      <c r="K977" s="3"/>
      <c r="M977" s="3"/>
      <c r="N977" s="3"/>
      <c r="O977" s="3"/>
      <c r="P977" s="3"/>
    </row>
    <row r="978">
      <c r="H978" s="3"/>
      <c r="I978" s="3"/>
      <c r="J978" s="3"/>
      <c r="K978" s="3"/>
      <c r="M978" s="3"/>
      <c r="N978" s="3"/>
      <c r="O978" s="3"/>
      <c r="P978" s="3"/>
    </row>
    <row r="979">
      <c r="H979" s="3"/>
      <c r="I979" s="3"/>
      <c r="J979" s="3"/>
      <c r="K979" s="3"/>
      <c r="M979" s="3"/>
      <c r="N979" s="3"/>
      <c r="O979" s="3"/>
      <c r="P979" s="3"/>
    </row>
    <row r="980">
      <c r="H980" s="3"/>
      <c r="I980" s="3"/>
      <c r="J980" s="3"/>
      <c r="K980" s="3"/>
      <c r="M980" s="3"/>
      <c r="N980" s="3"/>
      <c r="O980" s="3"/>
      <c r="P980" s="3"/>
    </row>
    <row r="981">
      <c r="H981" s="3"/>
      <c r="I981" s="3"/>
      <c r="J981" s="3"/>
      <c r="K981" s="3"/>
      <c r="M981" s="3"/>
      <c r="N981" s="3"/>
      <c r="O981" s="3"/>
      <c r="P981" s="3"/>
    </row>
    <row r="982">
      <c r="H982" s="3"/>
      <c r="I982" s="3"/>
      <c r="J982" s="3"/>
      <c r="K982" s="3"/>
      <c r="M982" s="3"/>
      <c r="N982" s="3"/>
      <c r="O982" s="3"/>
      <c r="P982" s="3"/>
    </row>
    <row r="983">
      <c r="H983" s="3"/>
      <c r="I983" s="3"/>
      <c r="J983" s="3"/>
      <c r="K983" s="3"/>
      <c r="M983" s="3"/>
      <c r="N983" s="3"/>
      <c r="O983" s="3"/>
      <c r="P983" s="3"/>
    </row>
    <row r="984">
      <c r="H984" s="3"/>
      <c r="I984" s="3"/>
      <c r="J984" s="3"/>
      <c r="K984" s="3"/>
      <c r="M984" s="3"/>
      <c r="N984" s="3"/>
      <c r="O984" s="3"/>
      <c r="P984" s="3"/>
    </row>
    <row r="985">
      <c r="H985" s="3"/>
      <c r="I985" s="3"/>
      <c r="J985" s="3"/>
      <c r="K985" s="3"/>
      <c r="M985" s="3"/>
      <c r="N985" s="3"/>
      <c r="O985" s="3"/>
      <c r="P985" s="3"/>
    </row>
    <row r="986">
      <c r="H986" s="3"/>
      <c r="I986" s="3"/>
      <c r="J986" s="3"/>
      <c r="K986" s="3"/>
      <c r="M986" s="3"/>
      <c r="N986" s="3"/>
      <c r="O986" s="3"/>
      <c r="P986" s="3"/>
    </row>
    <row r="987">
      <c r="H987" s="3"/>
      <c r="I987" s="3"/>
      <c r="J987" s="3"/>
      <c r="K987" s="3"/>
      <c r="M987" s="3"/>
      <c r="N987" s="3"/>
      <c r="O987" s="3"/>
      <c r="P987" s="3"/>
    </row>
    <row r="988">
      <c r="H988" s="3"/>
      <c r="I988" s="3"/>
      <c r="J988" s="3"/>
      <c r="K988" s="3"/>
      <c r="M988" s="3"/>
      <c r="N988" s="3"/>
      <c r="O988" s="3"/>
      <c r="P988" s="3"/>
    </row>
    <row r="989">
      <c r="H989" s="3"/>
      <c r="I989" s="3"/>
      <c r="J989" s="3"/>
      <c r="K989" s="3"/>
      <c r="M989" s="3"/>
      <c r="N989" s="3"/>
      <c r="O989" s="3"/>
      <c r="P989" s="3"/>
    </row>
    <row r="990">
      <c r="H990" s="3"/>
      <c r="I990" s="3"/>
      <c r="J990" s="3"/>
      <c r="K990" s="3"/>
      <c r="M990" s="3"/>
      <c r="N990" s="3"/>
      <c r="O990" s="3"/>
      <c r="P990" s="3"/>
    </row>
    <row r="991">
      <c r="H991" s="3"/>
      <c r="I991" s="3"/>
      <c r="J991" s="3"/>
      <c r="K991" s="3"/>
      <c r="M991" s="3"/>
      <c r="N991" s="3"/>
      <c r="O991" s="3"/>
      <c r="P991" s="3"/>
    </row>
    <row r="992">
      <c r="H992" s="3"/>
      <c r="I992" s="3"/>
      <c r="J992" s="3"/>
      <c r="K992" s="3"/>
      <c r="M992" s="3"/>
      <c r="N992" s="3"/>
      <c r="O992" s="3"/>
      <c r="P992" s="3"/>
    </row>
    <row r="993">
      <c r="H993" s="3"/>
      <c r="I993" s="3"/>
      <c r="J993" s="3"/>
      <c r="K993" s="3"/>
      <c r="M993" s="3"/>
      <c r="N993" s="3"/>
      <c r="O993" s="3"/>
      <c r="P993" s="3"/>
    </row>
    <row r="994">
      <c r="H994" s="3"/>
      <c r="I994" s="3"/>
      <c r="J994" s="3"/>
      <c r="K994" s="3"/>
      <c r="M994" s="3"/>
      <c r="N994" s="3"/>
      <c r="O994" s="3"/>
      <c r="P994" s="3"/>
    </row>
    <row r="995">
      <c r="H995" s="3"/>
      <c r="I995" s="3"/>
      <c r="J995" s="3"/>
      <c r="K995" s="3"/>
      <c r="M995" s="3"/>
      <c r="N995" s="3"/>
      <c r="O995" s="3"/>
      <c r="P995" s="3"/>
    </row>
    <row r="996">
      <c r="H996" s="3"/>
      <c r="I996" s="3"/>
      <c r="J996" s="3"/>
      <c r="K996" s="3"/>
      <c r="M996" s="3"/>
      <c r="N996" s="3"/>
      <c r="O996" s="3"/>
      <c r="P996" s="3"/>
    </row>
    <row r="997">
      <c r="H997" s="3"/>
      <c r="I997" s="3"/>
      <c r="J997" s="3"/>
      <c r="K997" s="3"/>
      <c r="M997" s="3"/>
      <c r="N997" s="3"/>
      <c r="O997" s="3"/>
      <c r="P997" s="3"/>
    </row>
    <row r="998">
      <c r="H998" s="3"/>
      <c r="I998" s="3"/>
      <c r="J998" s="3"/>
      <c r="K998" s="3"/>
      <c r="M998" s="3"/>
      <c r="N998" s="3"/>
      <c r="O998" s="3"/>
      <c r="P998" s="3"/>
    </row>
    <row r="999">
      <c r="H999" s="3"/>
      <c r="I999" s="3"/>
      <c r="J999" s="3"/>
      <c r="K999" s="3"/>
      <c r="M999" s="3"/>
      <c r="N999" s="3"/>
      <c r="O999" s="3"/>
      <c r="P999" s="3"/>
    </row>
    <row r="1000">
      <c r="H1000" s="3"/>
      <c r="I1000" s="3"/>
      <c r="J1000" s="3"/>
      <c r="K1000" s="3"/>
      <c r="M1000" s="3"/>
      <c r="N1000" s="3"/>
      <c r="O1000" s="3"/>
      <c r="P1000" s="3"/>
    </row>
    <row r="1001">
      <c r="H1001" s="3"/>
      <c r="I1001" s="3"/>
      <c r="J1001" s="3"/>
      <c r="K1001" s="3"/>
      <c r="M1001" s="3"/>
      <c r="N1001" s="3"/>
      <c r="O1001" s="3"/>
      <c r="P1001" s="3"/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3" width="4.43"/>
  </cols>
  <sheetData>
    <row r="1">
      <c r="A1" s="2" t="s">
        <v>105</v>
      </c>
      <c r="B1" s="2" t="s">
        <v>106</v>
      </c>
      <c r="C1" s="2" t="s">
        <v>107</v>
      </c>
      <c r="D1" s="2" t="s">
        <v>108</v>
      </c>
    </row>
    <row r="2">
      <c r="A2" s="2" t="s">
        <v>0</v>
      </c>
      <c r="B2" s="2">
        <v>88.0</v>
      </c>
      <c r="C2" s="2">
        <v>24.0</v>
      </c>
      <c r="D2">
        <f t="shared" ref="D2:D8" si="1">ROUND(B2/C2,3)</f>
        <v>3.667</v>
      </c>
    </row>
    <row r="3">
      <c r="A3" s="2" t="s">
        <v>7</v>
      </c>
      <c r="B3" s="2">
        <v>61.0</v>
      </c>
      <c r="C3" s="2">
        <v>22.0</v>
      </c>
      <c r="D3">
        <f t="shared" si="1"/>
        <v>2.773</v>
      </c>
    </row>
    <row r="4">
      <c r="A4" s="2" t="s">
        <v>32</v>
      </c>
      <c r="B4" s="2">
        <v>57.0</v>
      </c>
      <c r="C4" s="2">
        <v>24.0</v>
      </c>
      <c r="D4">
        <f t="shared" si="1"/>
        <v>2.375</v>
      </c>
    </row>
    <row r="5">
      <c r="A5" s="2" t="s">
        <v>29</v>
      </c>
      <c r="B5" s="2">
        <v>90.0</v>
      </c>
      <c r="C5" s="2">
        <v>30.0</v>
      </c>
      <c r="D5">
        <f t="shared" si="1"/>
        <v>3</v>
      </c>
    </row>
    <row r="6">
      <c r="A6" s="2" t="s">
        <v>14</v>
      </c>
      <c r="B6" s="2">
        <v>86.0</v>
      </c>
      <c r="C6" s="2">
        <v>28.0</v>
      </c>
      <c r="D6">
        <f t="shared" si="1"/>
        <v>3.071</v>
      </c>
    </row>
    <row r="7">
      <c r="A7" s="2" t="s">
        <v>36</v>
      </c>
      <c r="B7" s="2">
        <v>66.0</v>
      </c>
      <c r="C7" s="2">
        <v>30.0</v>
      </c>
      <c r="D7">
        <f t="shared" si="1"/>
        <v>2.2</v>
      </c>
    </row>
    <row r="8">
      <c r="A8" s="2" t="s">
        <v>55</v>
      </c>
      <c r="B8" s="2">
        <v>50.0</v>
      </c>
      <c r="C8" s="2">
        <v>20.0</v>
      </c>
      <c r="D8">
        <f t="shared" si="1"/>
        <v>2.5</v>
      </c>
    </row>
    <row r="10">
      <c r="A10" s="2" t="s">
        <v>112</v>
      </c>
      <c r="B10" s="2" t="s">
        <v>113</v>
      </c>
      <c r="C10" s="2" t="s">
        <v>107</v>
      </c>
      <c r="D10" s="2" t="s">
        <v>108</v>
      </c>
    </row>
    <row r="11">
      <c r="A11" s="2" t="s">
        <v>0</v>
      </c>
      <c r="B11" s="2">
        <v>43.0</v>
      </c>
      <c r="C11" s="2">
        <v>24.0</v>
      </c>
      <c r="D11">
        <f t="shared" ref="D11:D24" si="2">ROUND(B11/C11,3)</f>
        <v>1.792</v>
      </c>
    </row>
    <row r="12">
      <c r="A12" s="2" t="s">
        <v>7</v>
      </c>
      <c r="B12" s="2">
        <v>33.0</v>
      </c>
      <c r="C12" s="2">
        <v>24.0</v>
      </c>
      <c r="D12">
        <f t="shared" si="2"/>
        <v>1.375</v>
      </c>
    </row>
    <row r="13">
      <c r="A13" s="2" t="s">
        <v>32</v>
      </c>
      <c r="B13" s="2">
        <v>37.0</v>
      </c>
      <c r="C13" s="2">
        <v>24.0</v>
      </c>
      <c r="D13">
        <f t="shared" si="2"/>
        <v>1.542</v>
      </c>
    </row>
    <row r="14">
      <c r="A14" s="2" t="s">
        <v>31</v>
      </c>
      <c r="B14" s="2">
        <v>37.0</v>
      </c>
      <c r="C14" s="2">
        <v>22.0</v>
      </c>
      <c r="D14">
        <f t="shared" si="2"/>
        <v>1.682</v>
      </c>
    </row>
    <row r="15">
      <c r="A15" s="2" t="s">
        <v>37</v>
      </c>
      <c r="B15" s="2">
        <v>33.0</v>
      </c>
      <c r="C15" s="2">
        <v>22.0</v>
      </c>
      <c r="D15">
        <f t="shared" si="2"/>
        <v>1.5</v>
      </c>
    </row>
    <row r="16">
      <c r="A16" s="2" t="s">
        <v>29</v>
      </c>
      <c r="B16" s="2">
        <v>41.0</v>
      </c>
      <c r="C16" s="2">
        <v>30.0</v>
      </c>
      <c r="D16">
        <f t="shared" si="2"/>
        <v>1.367</v>
      </c>
    </row>
    <row r="17">
      <c r="A17" s="2" t="s">
        <v>33</v>
      </c>
      <c r="B17" s="2">
        <v>28.0</v>
      </c>
      <c r="C17" s="2">
        <v>22.0</v>
      </c>
      <c r="D17">
        <f t="shared" si="2"/>
        <v>1.273</v>
      </c>
    </row>
    <row r="18">
      <c r="A18" s="2" t="s">
        <v>14</v>
      </c>
      <c r="B18" s="2">
        <v>27.0</v>
      </c>
      <c r="C18" s="2">
        <v>28.0</v>
      </c>
      <c r="D18">
        <f t="shared" si="2"/>
        <v>0.964</v>
      </c>
    </row>
    <row r="19">
      <c r="A19" s="2" t="s">
        <v>57</v>
      </c>
      <c r="B19" s="2">
        <v>34.0</v>
      </c>
      <c r="C19" s="2">
        <v>22.0</v>
      </c>
      <c r="D19">
        <f t="shared" si="2"/>
        <v>1.545</v>
      </c>
    </row>
    <row r="20">
      <c r="A20" s="2" t="s">
        <v>36</v>
      </c>
      <c r="B20" s="2">
        <v>49.0</v>
      </c>
      <c r="C20" s="2">
        <v>28.0</v>
      </c>
      <c r="D20">
        <f t="shared" si="2"/>
        <v>1.75</v>
      </c>
    </row>
    <row r="21">
      <c r="A21" s="2" t="s">
        <v>28</v>
      </c>
      <c r="B21" s="2">
        <v>33.0</v>
      </c>
      <c r="C21" s="2">
        <v>26.0</v>
      </c>
      <c r="D21">
        <f t="shared" si="2"/>
        <v>1.269</v>
      </c>
    </row>
    <row r="22">
      <c r="A22" s="2" t="s">
        <v>24</v>
      </c>
      <c r="B22" s="2">
        <v>34.0</v>
      </c>
      <c r="C22" s="2">
        <v>26.0</v>
      </c>
      <c r="D22">
        <f t="shared" si="2"/>
        <v>1.308</v>
      </c>
    </row>
    <row r="23">
      <c r="A23" s="2" t="s">
        <v>55</v>
      </c>
      <c r="B23" s="2">
        <v>31.0</v>
      </c>
      <c r="C23" s="2">
        <v>20.0</v>
      </c>
      <c r="D23">
        <f t="shared" si="2"/>
        <v>1.55</v>
      </c>
    </row>
    <row r="24">
      <c r="A24" s="2" t="s">
        <v>58</v>
      </c>
      <c r="B24" s="2">
        <v>21.0</v>
      </c>
      <c r="C24" s="2">
        <v>18.0</v>
      </c>
      <c r="D24">
        <f t="shared" si="2"/>
        <v>1.167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4" width="3.0"/>
    <col customWidth="1" min="6" max="9" width="3.0"/>
    <col customWidth="1" min="11" max="14" width="3.0"/>
    <col customWidth="1" min="16" max="19" width="3.0"/>
    <col customWidth="1" min="21" max="24" width="3.0"/>
    <col customWidth="1" min="26" max="29" width="3.0"/>
    <col customWidth="1" min="31" max="34" width="3.0"/>
    <col customWidth="1" min="36" max="39" width="3.0"/>
  </cols>
  <sheetData>
    <row r="1">
      <c r="A1" s="1"/>
      <c r="B1" s="1"/>
      <c r="C1" s="1"/>
      <c r="D1" s="1"/>
      <c r="E1" s="1" t="s">
        <v>1</v>
      </c>
      <c r="F1" s="3"/>
      <c r="G1" s="3"/>
      <c r="H1" s="3"/>
      <c r="I1" s="3"/>
      <c r="J1" s="1" t="s">
        <v>2</v>
      </c>
      <c r="K1" s="3"/>
      <c r="L1" s="3"/>
      <c r="M1" s="3"/>
      <c r="N1" s="3"/>
      <c r="O1" s="1" t="s">
        <v>3</v>
      </c>
      <c r="P1" s="3"/>
      <c r="Q1" s="3"/>
      <c r="R1" s="3"/>
      <c r="S1" s="3"/>
      <c r="T1" s="1"/>
      <c r="U1" s="3"/>
      <c r="V1" s="3"/>
      <c r="W1" s="3"/>
      <c r="X1" s="3"/>
      <c r="Y1" s="1" t="s">
        <v>3</v>
      </c>
      <c r="Z1" s="3"/>
      <c r="AA1" s="3"/>
      <c r="AB1" s="3"/>
      <c r="AC1" s="3"/>
      <c r="AD1" s="1" t="s">
        <v>2</v>
      </c>
      <c r="AE1" s="3"/>
      <c r="AF1" s="3"/>
      <c r="AG1" s="3"/>
      <c r="AH1" s="3"/>
      <c r="AI1" s="1" t="s">
        <v>1</v>
      </c>
      <c r="AJ1" s="3"/>
      <c r="AK1" s="3"/>
      <c r="AL1" s="3"/>
      <c r="AM1" s="3"/>
    </row>
    <row r="2">
      <c r="A2" s="1"/>
      <c r="B2" s="1"/>
      <c r="C2" s="1"/>
      <c r="D2" s="1"/>
      <c r="E2" s="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>
      <c r="A3" s="1"/>
      <c r="B3" s="1"/>
      <c r="C3" s="1"/>
      <c r="D3" s="1"/>
      <c r="E3" s="6" t="str">
        <f>GroupTables!D48</f>
        <v>Blazej_Bdg</v>
      </c>
      <c r="F3" s="1">
        <v>0.0</v>
      </c>
      <c r="G3" s="1">
        <v>7.0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1">
        <v>7.0</v>
      </c>
      <c r="AH3" s="1">
        <v>3.0</v>
      </c>
      <c r="AI3" s="11" t="str">
        <f>GroupTables!D49</f>
        <v>lobo</v>
      </c>
      <c r="AJ3" s="1"/>
      <c r="AK3" s="1"/>
      <c r="AL3" s="3"/>
      <c r="AM3" s="3"/>
    </row>
    <row r="4">
      <c r="A4" s="1"/>
      <c r="B4" s="1"/>
      <c r="C4" s="1"/>
      <c r="D4" s="1"/>
      <c r="E4" s="13" t="str">
        <f>GroupTables!L53</f>
        <v>Klaris</v>
      </c>
      <c r="F4" s="14">
        <v>0.0</v>
      </c>
      <c r="G4" s="14">
        <v>0.0</v>
      </c>
      <c r="H4" s="16"/>
      <c r="I4" s="16"/>
      <c r="J4" s="6" t="s">
        <v>14</v>
      </c>
      <c r="K4" s="18">
        <v>5.0</v>
      </c>
      <c r="L4" s="19">
        <v>0.0</v>
      </c>
      <c r="M4" s="21"/>
      <c r="N4" s="21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19"/>
      <c r="AA4" s="19"/>
      <c r="AB4" s="19">
        <v>2.0</v>
      </c>
      <c r="AC4" s="19">
        <v>0.0</v>
      </c>
      <c r="AD4" s="13" t="s">
        <v>0</v>
      </c>
      <c r="AE4" s="16"/>
      <c r="AF4" s="16"/>
      <c r="AG4" s="14">
        <v>1.0</v>
      </c>
      <c r="AH4" s="23">
        <v>2.0</v>
      </c>
      <c r="AI4" s="25" t="str">
        <f>GroupTables!L52</f>
        <v>FRK Pawel</v>
      </c>
      <c r="AJ4" s="1"/>
      <c r="AK4" s="1"/>
      <c r="AL4" s="3"/>
      <c r="AM4" s="3"/>
    </row>
    <row r="5">
      <c r="A5" s="3"/>
      <c r="B5" s="3"/>
      <c r="C5" s="3"/>
      <c r="D5" s="3"/>
      <c r="E5" s="3"/>
      <c r="F5" s="21"/>
      <c r="G5" s="21"/>
      <c r="H5" s="21"/>
      <c r="I5" s="21"/>
      <c r="J5" s="13" t="s">
        <v>6</v>
      </c>
      <c r="K5" s="1">
        <v>0.0</v>
      </c>
      <c r="L5" s="1">
        <v>1.0</v>
      </c>
      <c r="M5" s="3"/>
      <c r="N5" s="3"/>
      <c r="O5" s="27"/>
      <c r="P5" s="3"/>
      <c r="Q5" s="3"/>
      <c r="R5" s="3"/>
      <c r="S5" s="3"/>
      <c r="T5" s="3"/>
      <c r="U5" s="3"/>
      <c r="V5" s="3"/>
      <c r="W5" s="3"/>
      <c r="X5" s="3"/>
      <c r="Y5" s="3"/>
      <c r="Z5" s="29"/>
      <c r="AA5" s="1"/>
      <c r="AB5" s="1">
        <v>4.0</v>
      </c>
      <c r="AC5" s="1">
        <v>3.0</v>
      </c>
      <c r="AD5" s="6" t="s">
        <v>24</v>
      </c>
      <c r="AE5" s="21"/>
      <c r="AF5" s="21"/>
      <c r="AG5" s="21"/>
      <c r="AH5" s="21"/>
      <c r="AI5" s="3"/>
      <c r="AJ5" s="3"/>
      <c r="AK5" s="3"/>
      <c r="AL5" s="3"/>
      <c r="AM5" s="3"/>
    </row>
    <row r="6">
      <c r="A6" s="1"/>
      <c r="B6" s="1"/>
      <c r="C6" s="1"/>
      <c r="D6" s="1"/>
      <c r="E6" s="13" t="str">
        <f>GroupTables!H50</f>
        <v>bomb</v>
      </c>
      <c r="F6" s="1">
        <v>1.0</v>
      </c>
      <c r="G6" s="1">
        <v>1.0</v>
      </c>
      <c r="H6" s="3"/>
      <c r="I6" s="3"/>
      <c r="J6" s="3"/>
      <c r="K6" s="3"/>
      <c r="L6" s="3"/>
      <c r="M6" s="3"/>
      <c r="N6" s="3"/>
      <c r="O6" s="27"/>
      <c r="P6" s="3"/>
      <c r="Q6" s="3"/>
      <c r="R6" s="3"/>
      <c r="S6" s="3"/>
      <c r="T6" s="1" t="s">
        <v>25</v>
      </c>
      <c r="U6" s="3"/>
      <c r="V6" s="3"/>
      <c r="W6" s="3"/>
      <c r="X6" s="3"/>
      <c r="Y6" s="3"/>
      <c r="Z6" s="27"/>
      <c r="AA6" s="3"/>
      <c r="AB6" s="3"/>
      <c r="AC6" s="3"/>
      <c r="AD6" s="3"/>
      <c r="AE6" s="3"/>
      <c r="AF6" s="3"/>
      <c r="AG6" s="1">
        <v>2.0</v>
      </c>
      <c r="AH6" s="1">
        <v>4.0</v>
      </c>
      <c r="AI6" s="11" t="str">
        <f>GroupTables!H49</f>
        <v>SPIR</v>
      </c>
      <c r="AJ6" s="1"/>
      <c r="AK6" s="1"/>
      <c r="AL6" s="3"/>
      <c r="AM6" s="3"/>
    </row>
    <row r="7">
      <c r="A7" s="1"/>
      <c r="B7" s="1"/>
      <c r="C7" s="1"/>
      <c r="D7" s="1"/>
      <c r="E7" s="6" t="str">
        <f>GroupTables!H51</f>
        <v>Lindholm</v>
      </c>
      <c r="F7" s="1">
        <v>1.0</v>
      </c>
      <c r="G7" s="1">
        <v>2.0</v>
      </c>
      <c r="H7" s="3"/>
      <c r="I7" s="3"/>
      <c r="J7" s="3"/>
      <c r="K7" s="3"/>
      <c r="L7" s="3"/>
      <c r="M7" s="3"/>
      <c r="N7" s="35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27"/>
      <c r="AA7" s="3"/>
      <c r="AB7" s="3"/>
      <c r="AC7" s="3"/>
      <c r="AD7" s="3"/>
      <c r="AE7" s="3"/>
      <c r="AF7" s="3"/>
      <c r="AG7" s="1">
        <v>0.0</v>
      </c>
      <c r="AH7" s="1">
        <v>1.0</v>
      </c>
      <c r="AI7" s="39" t="str">
        <f>GroupTables!H52</f>
        <v>cinek</v>
      </c>
      <c r="AJ7" s="1"/>
      <c r="AK7" s="1"/>
      <c r="AL7" s="3"/>
      <c r="AM7" s="3"/>
    </row>
    <row r="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6" t="s">
        <v>14</v>
      </c>
      <c r="P8" s="19">
        <v>4.0</v>
      </c>
      <c r="Q8" s="19">
        <v>1.0</v>
      </c>
      <c r="R8" s="21"/>
      <c r="S8" s="21"/>
      <c r="T8" s="41" t="s">
        <v>14</v>
      </c>
      <c r="U8" s="21"/>
      <c r="V8" s="21"/>
      <c r="W8" s="19">
        <v>3.0</v>
      </c>
      <c r="X8" s="19">
        <v>0.0</v>
      </c>
      <c r="Y8" s="13" t="s">
        <v>24</v>
      </c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13" t="s">
        <v>28</v>
      </c>
      <c r="P9" s="1">
        <v>2.0</v>
      </c>
      <c r="Q9" s="1">
        <v>2.0</v>
      </c>
      <c r="R9" s="3"/>
      <c r="S9" s="3"/>
      <c r="T9" s="43" t="s">
        <v>29</v>
      </c>
      <c r="U9" s="3"/>
      <c r="V9" s="3"/>
      <c r="W9" s="1">
        <v>0.0</v>
      </c>
      <c r="X9" s="1">
        <v>4.0</v>
      </c>
      <c r="Y9" s="6" t="s">
        <v>29</v>
      </c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>
      <c r="A10" s="1"/>
      <c r="B10" s="1"/>
      <c r="C10" s="1"/>
      <c r="D10" s="1"/>
      <c r="E10" s="6" t="str">
        <f>GroupTables!D51</f>
        <v>djowGer</v>
      </c>
      <c r="F10" s="1">
        <v>3.0</v>
      </c>
      <c r="G10" s="1">
        <v>2.0</v>
      </c>
      <c r="H10" s="3"/>
      <c r="I10" s="3"/>
      <c r="J10" s="3"/>
      <c r="K10" s="3"/>
      <c r="L10" s="3"/>
      <c r="M10" s="3"/>
      <c r="N10" s="35"/>
      <c r="O10" s="3"/>
      <c r="P10" s="3"/>
      <c r="Q10" s="3"/>
      <c r="R10" s="3"/>
      <c r="S10" s="3"/>
      <c r="T10" s="1" t="s">
        <v>30</v>
      </c>
      <c r="U10" s="3"/>
      <c r="V10" s="3"/>
      <c r="W10" s="3"/>
      <c r="X10" s="3"/>
      <c r="Y10" s="3"/>
      <c r="Z10" s="27"/>
      <c r="AA10" s="3"/>
      <c r="AB10" s="3"/>
      <c r="AC10" s="3"/>
      <c r="AD10" s="3"/>
      <c r="AE10" s="3"/>
      <c r="AF10" s="3"/>
      <c r="AG10" s="1">
        <v>3.0</v>
      </c>
      <c r="AH10" s="1">
        <v>0.0</v>
      </c>
      <c r="AI10" s="11" t="str">
        <f>GroupTables!D50</f>
        <v>bobbiebobras</v>
      </c>
      <c r="AJ10" s="1"/>
      <c r="AK10" s="1"/>
      <c r="AL10" s="3"/>
      <c r="AM10" s="3"/>
    </row>
    <row r="11">
      <c r="A11" s="1"/>
      <c r="B11" s="1"/>
      <c r="C11" s="1"/>
      <c r="D11" s="1"/>
      <c r="E11" s="13" t="str">
        <f>GroupTables!L50</f>
        <v>Paider</v>
      </c>
      <c r="F11" s="1">
        <v>2.0</v>
      </c>
      <c r="G11" s="1">
        <v>1.0</v>
      </c>
      <c r="H11" s="3"/>
      <c r="I11" s="3"/>
      <c r="J11" s="3"/>
      <c r="K11" s="3"/>
      <c r="L11" s="3"/>
      <c r="M11" s="3"/>
      <c r="N11" s="3"/>
      <c r="O11" s="27"/>
      <c r="P11" s="3"/>
      <c r="Q11" s="3"/>
      <c r="R11" s="3"/>
      <c r="S11" s="3"/>
      <c r="T11" s="3"/>
      <c r="U11" s="3"/>
      <c r="V11" s="3"/>
      <c r="W11" s="3"/>
      <c r="X11" s="3"/>
      <c r="Y11" s="3"/>
      <c r="Z11" s="27"/>
      <c r="AA11" s="3"/>
      <c r="AB11" s="3"/>
      <c r="AC11" s="3"/>
      <c r="AD11" s="3"/>
      <c r="AE11" s="3"/>
      <c r="AF11" s="3"/>
      <c r="AG11" s="1">
        <v>2.0</v>
      </c>
      <c r="AH11" s="1">
        <v>0.0</v>
      </c>
      <c r="AI11" s="39" t="str">
        <f>GroupTables!L51</f>
        <v>romaneq</v>
      </c>
      <c r="AJ11" s="1"/>
      <c r="AK11" s="1"/>
      <c r="AL11" s="3"/>
      <c r="AM11" s="3"/>
    </row>
    <row r="12">
      <c r="A12" s="3"/>
      <c r="B12" s="3"/>
      <c r="C12" s="3"/>
      <c r="D12" s="3"/>
      <c r="E12" s="3"/>
      <c r="F12" s="16"/>
      <c r="G12" s="16"/>
      <c r="H12" s="16"/>
      <c r="I12" s="16"/>
      <c r="J12" s="13" t="s">
        <v>32</v>
      </c>
      <c r="K12" s="19">
        <v>1.0</v>
      </c>
      <c r="L12" s="19">
        <v>0.0</v>
      </c>
      <c r="M12" s="21"/>
      <c r="N12" s="50"/>
      <c r="O12" s="3"/>
      <c r="P12" s="3"/>
      <c r="Q12" s="3"/>
      <c r="R12" s="3"/>
      <c r="S12" s="3"/>
      <c r="T12" s="3"/>
      <c r="U12" s="3"/>
      <c r="V12" s="3"/>
      <c r="W12" s="3"/>
      <c r="X12" s="3"/>
      <c r="Y12" s="35"/>
      <c r="Z12" s="19">
        <v>2.0</v>
      </c>
      <c r="AA12" s="19">
        <v>2.0</v>
      </c>
      <c r="AB12" s="19">
        <v>3.0</v>
      </c>
      <c r="AC12" s="19">
        <v>4.0</v>
      </c>
      <c r="AD12" s="6" t="s">
        <v>29</v>
      </c>
      <c r="AE12" s="14"/>
      <c r="AF12" s="14"/>
      <c r="AG12" s="14"/>
      <c r="AH12" s="14"/>
      <c r="AI12" s="3"/>
      <c r="AJ12" s="3"/>
      <c r="AK12" s="3"/>
      <c r="AL12" s="3"/>
      <c r="AM12" s="3"/>
    </row>
    <row r="13">
      <c r="A13" s="1"/>
      <c r="B13" s="1"/>
      <c r="C13" s="1"/>
      <c r="D13" s="1"/>
      <c r="E13" s="52" t="str">
        <f>GroupTables!D52</f>
        <v>andib</v>
      </c>
      <c r="F13" s="19">
        <v>1.0</v>
      </c>
      <c r="G13" s="19">
        <v>3.0</v>
      </c>
      <c r="H13" s="21"/>
      <c r="I13" s="21"/>
      <c r="J13" s="6" t="s">
        <v>28</v>
      </c>
      <c r="K13" s="1">
        <v>2.0</v>
      </c>
      <c r="L13" s="1">
        <v>3.0</v>
      </c>
      <c r="M13" s="3"/>
      <c r="N13" s="3"/>
      <c r="O13" s="3"/>
      <c r="P13" s="3"/>
      <c r="Q13" s="3"/>
      <c r="R13" s="3"/>
      <c r="S13" s="3"/>
      <c r="T13" s="1" t="s">
        <v>35</v>
      </c>
      <c r="U13" s="3"/>
      <c r="V13" s="3"/>
      <c r="W13" s="3"/>
      <c r="X13" s="3"/>
      <c r="Y13" s="3"/>
      <c r="Z13" s="1">
        <v>2.0</v>
      </c>
      <c r="AA13" s="1">
        <v>2.0</v>
      </c>
      <c r="AB13" s="1">
        <v>2.0</v>
      </c>
      <c r="AC13" s="1">
        <v>1.0</v>
      </c>
      <c r="AD13" s="13" t="s">
        <v>36</v>
      </c>
      <c r="AE13" s="19">
        <v>1.0</v>
      </c>
      <c r="AF13" s="19">
        <v>1.0</v>
      </c>
      <c r="AG13" s="19">
        <v>1.0</v>
      </c>
      <c r="AH13" s="19">
        <v>5.0</v>
      </c>
      <c r="AI13" s="11" t="str">
        <f>GroupTables!H48</f>
        <v>Marin Parushev</v>
      </c>
      <c r="AJ13" s="1"/>
      <c r="AK13" s="1"/>
      <c r="AL13" s="1"/>
      <c r="AM13" s="1"/>
    </row>
    <row r="14">
      <c r="A14" s="1"/>
      <c r="B14" s="1"/>
      <c r="C14" s="1"/>
      <c r="D14" s="1"/>
      <c r="E14" s="13" t="str">
        <f>GroupTables!L49</f>
        <v>AndYpsilon</v>
      </c>
      <c r="F14" s="1">
        <v>2.0</v>
      </c>
      <c r="G14" s="1">
        <v>1.0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1">
        <v>1.0</v>
      </c>
      <c r="AF14" s="1">
        <v>1.0</v>
      </c>
      <c r="AG14" s="1">
        <v>4.0</v>
      </c>
      <c r="AH14" s="1">
        <v>1.0</v>
      </c>
      <c r="AI14" s="39" t="str">
        <f>GroupTables!L48</f>
        <v>ElMichaJ</v>
      </c>
      <c r="AJ14" s="1"/>
      <c r="AK14" s="1"/>
      <c r="AL14" s="1"/>
      <c r="AM14" s="1"/>
    </row>
    <row r="15">
      <c r="A15" s="1"/>
      <c r="B15" s="1"/>
      <c r="C15" s="1"/>
      <c r="D15" s="1"/>
      <c r="E15" s="1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13" t="s">
        <v>28</v>
      </c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55" t="s">
        <v>24</v>
      </c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" t="s">
        <v>42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2" t="s">
        <v>0</v>
      </c>
      <c r="B1" s="4"/>
    </row>
    <row r="2">
      <c r="A2" s="2" t="s">
        <v>5</v>
      </c>
      <c r="B2" s="4"/>
    </row>
    <row r="3">
      <c r="A3" s="2" t="s">
        <v>6</v>
      </c>
      <c r="B3" s="4"/>
    </row>
    <row r="4">
      <c r="A4" s="2" t="s">
        <v>7</v>
      </c>
      <c r="B4" s="4"/>
    </row>
    <row r="5">
      <c r="A5" s="2" t="s">
        <v>8</v>
      </c>
      <c r="B5" s="4"/>
    </row>
    <row r="6">
      <c r="A6" s="2" t="s">
        <v>9</v>
      </c>
      <c r="B6" s="4"/>
    </row>
    <row r="7">
      <c r="A7" s="2" t="s">
        <v>10</v>
      </c>
      <c r="B7" s="4"/>
      <c r="D7" s="3"/>
      <c r="E7" s="3"/>
      <c r="F7" s="3"/>
    </row>
    <row r="8">
      <c r="C8" s="7" t="str">
        <f>A1</f>
        <v>lobo</v>
      </c>
      <c r="D8" s="1">
        <v>5.0</v>
      </c>
      <c r="E8" s="9" t="s">
        <v>11</v>
      </c>
      <c r="F8" s="1">
        <v>1.0</v>
      </c>
      <c r="G8" t="str">
        <f t="shared" ref="G8:G13" si="1">A2</f>
        <v>Klaris</v>
      </c>
      <c r="I8" s="7" t="str">
        <f t="shared" ref="I8:I13" si="2">A2</f>
        <v>Klaris</v>
      </c>
      <c r="J8" s="1">
        <v>3.0</v>
      </c>
      <c r="K8" s="9" t="s">
        <v>11</v>
      </c>
      <c r="L8" s="1">
        <v>6.0</v>
      </c>
      <c r="M8" t="str">
        <f>A1</f>
        <v>lobo</v>
      </c>
    </row>
    <row r="9">
      <c r="C9" s="7" t="str">
        <f>A1</f>
        <v>lobo</v>
      </c>
      <c r="D9" s="1">
        <v>6.0</v>
      </c>
      <c r="E9" s="9" t="s">
        <v>11</v>
      </c>
      <c r="F9" s="1">
        <v>0.0</v>
      </c>
      <c r="G9" t="str">
        <f t="shared" si="1"/>
        <v>Lindholm</v>
      </c>
      <c r="I9" s="7" t="str">
        <f t="shared" si="2"/>
        <v>Lindholm</v>
      </c>
      <c r="J9" s="1">
        <v>2.0</v>
      </c>
      <c r="K9" s="9" t="s">
        <v>11</v>
      </c>
      <c r="L9" s="1">
        <v>3.0</v>
      </c>
      <c r="M9" t="str">
        <f>A1</f>
        <v>lobo</v>
      </c>
    </row>
    <row r="10">
      <c r="C10" s="7" t="str">
        <f>A1</f>
        <v>lobo</v>
      </c>
      <c r="D10" s="1">
        <v>5.0</v>
      </c>
      <c r="E10" s="9" t="s">
        <v>11</v>
      </c>
      <c r="F10" s="1">
        <v>1.0</v>
      </c>
      <c r="G10" t="str">
        <f t="shared" si="1"/>
        <v>ElMichaJ</v>
      </c>
      <c r="I10" s="7" t="str">
        <f t="shared" si="2"/>
        <v>ElMichaJ</v>
      </c>
      <c r="J10" s="1">
        <v>2.0</v>
      </c>
      <c r="K10" s="9" t="s">
        <v>11</v>
      </c>
      <c r="L10" s="1">
        <v>4.0</v>
      </c>
      <c r="M10" t="str">
        <f>A1</f>
        <v>lobo</v>
      </c>
    </row>
    <row r="11">
      <c r="C11" s="7" t="str">
        <f>A1</f>
        <v>lobo</v>
      </c>
      <c r="D11" s="1">
        <v>4.0</v>
      </c>
      <c r="E11" s="9" t="s">
        <v>11</v>
      </c>
      <c r="F11" s="1">
        <v>1.0</v>
      </c>
      <c r="G11" t="str">
        <f t="shared" si="1"/>
        <v>Arcisas</v>
      </c>
      <c r="I11" s="7" t="str">
        <f t="shared" si="2"/>
        <v>Arcisas</v>
      </c>
      <c r="J11" s="1">
        <v>2.0</v>
      </c>
      <c r="K11" s="9" t="s">
        <v>11</v>
      </c>
      <c r="L11" s="1">
        <v>2.0</v>
      </c>
      <c r="M11" t="str">
        <f>A1</f>
        <v>lobo</v>
      </c>
    </row>
    <row r="12">
      <c r="C12" s="7" t="str">
        <f>A1</f>
        <v>lobo</v>
      </c>
      <c r="D12" s="1">
        <v>6.0</v>
      </c>
      <c r="E12" s="9" t="s">
        <v>11</v>
      </c>
      <c r="F12" s="1">
        <v>0.0</v>
      </c>
      <c r="G12" t="str">
        <f t="shared" si="1"/>
        <v>HeinAir</v>
      </c>
      <c r="I12" s="7" t="str">
        <f t="shared" si="2"/>
        <v>HeinAir</v>
      </c>
      <c r="J12" s="1">
        <v>1.0</v>
      </c>
      <c r="K12" s="9" t="s">
        <v>11</v>
      </c>
      <c r="L12" s="1">
        <v>5.0</v>
      </c>
      <c r="M12" t="str">
        <f>A1</f>
        <v>lobo</v>
      </c>
    </row>
    <row r="13">
      <c r="C13" s="7" t="str">
        <f t="shared" ref="C13:C14" si="3">A1</f>
        <v>lobo</v>
      </c>
      <c r="D13" s="1">
        <v>8.0</v>
      </c>
      <c r="E13" s="9" t="s">
        <v>11</v>
      </c>
      <c r="F13" s="1">
        <v>0.0</v>
      </c>
      <c r="G13" t="str">
        <f t="shared" si="1"/>
        <v>kindelooney</v>
      </c>
      <c r="I13" s="7" t="str">
        <f t="shared" si="2"/>
        <v>kindelooney</v>
      </c>
      <c r="J13" s="1">
        <v>1.0</v>
      </c>
      <c r="K13" s="9" t="s">
        <v>11</v>
      </c>
      <c r="L13" s="1">
        <v>2.0</v>
      </c>
      <c r="M13" t="str">
        <f t="shared" ref="M13:M14" si="4">A1</f>
        <v>lobo</v>
      </c>
    </row>
    <row r="14">
      <c r="C14" s="7" t="str">
        <f t="shared" si="3"/>
        <v>Klaris</v>
      </c>
      <c r="D14" s="1">
        <v>3.0</v>
      </c>
      <c r="E14" s="9" t="s">
        <v>11</v>
      </c>
      <c r="F14" s="1">
        <v>1.0</v>
      </c>
      <c r="G14" t="str">
        <f t="shared" ref="G14:G18" si="5">A3</f>
        <v>Lindholm</v>
      </c>
      <c r="I14" s="7" t="str">
        <f t="shared" ref="I14:I18" si="6">A3</f>
        <v>Lindholm</v>
      </c>
      <c r="J14" s="1">
        <v>2.0</v>
      </c>
      <c r="K14" s="9" t="s">
        <v>11</v>
      </c>
      <c r="L14" s="1">
        <v>1.0</v>
      </c>
      <c r="M14" t="str">
        <f t="shared" si="4"/>
        <v>Klaris</v>
      </c>
    </row>
    <row r="15">
      <c r="C15" s="7" t="str">
        <f>A2</f>
        <v>Klaris</v>
      </c>
      <c r="D15" s="1">
        <v>1.0</v>
      </c>
      <c r="E15" s="9" t="s">
        <v>11</v>
      </c>
      <c r="F15" s="1">
        <v>0.0</v>
      </c>
      <c r="G15" t="str">
        <f t="shared" si="5"/>
        <v>ElMichaJ</v>
      </c>
      <c r="I15" s="7" t="str">
        <f t="shared" si="6"/>
        <v>ElMichaJ</v>
      </c>
      <c r="J15" s="1">
        <v>2.0</v>
      </c>
      <c r="K15" s="9" t="s">
        <v>11</v>
      </c>
      <c r="L15" s="1">
        <v>0.0</v>
      </c>
      <c r="M15" t="str">
        <f>A2</f>
        <v>Klaris</v>
      </c>
    </row>
    <row r="16">
      <c r="C16" s="7" t="str">
        <f>A2</f>
        <v>Klaris</v>
      </c>
      <c r="D16" s="1">
        <v>2.0</v>
      </c>
      <c r="E16" s="9" t="s">
        <v>11</v>
      </c>
      <c r="F16" s="1">
        <v>0.0</v>
      </c>
      <c r="G16" t="str">
        <f t="shared" si="5"/>
        <v>Arcisas</v>
      </c>
      <c r="I16" s="7" t="str">
        <f t="shared" si="6"/>
        <v>Arcisas</v>
      </c>
      <c r="J16" s="1">
        <v>4.0</v>
      </c>
      <c r="K16" s="9" t="s">
        <v>11</v>
      </c>
      <c r="L16" s="1">
        <v>2.0</v>
      </c>
      <c r="M16" t="str">
        <f>A2</f>
        <v>Klaris</v>
      </c>
    </row>
    <row r="17">
      <c r="C17" s="7" t="str">
        <f>A2</f>
        <v>Klaris</v>
      </c>
      <c r="D17" s="1">
        <v>9.0</v>
      </c>
      <c r="E17" s="9" t="s">
        <v>11</v>
      </c>
      <c r="F17" s="1">
        <v>1.0</v>
      </c>
      <c r="G17" t="str">
        <f t="shared" si="5"/>
        <v>HeinAir</v>
      </c>
      <c r="I17" s="7" t="str">
        <f t="shared" si="6"/>
        <v>HeinAir</v>
      </c>
      <c r="J17" s="1">
        <v>1.0</v>
      </c>
      <c r="K17" s="9" t="s">
        <v>11</v>
      </c>
      <c r="L17" s="1">
        <v>0.0</v>
      </c>
      <c r="M17" t="str">
        <f>A2</f>
        <v>Klaris</v>
      </c>
    </row>
    <row r="18">
      <c r="C18" s="7" t="str">
        <f t="shared" ref="C18:C19" si="7">A2</f>
        <v>Klaris</v>
      </c>
      <c r="D18" s="1">
        <v>1.0</v>
      </c>
      <c r="E18" s="9" t="s">
        <v>11</v>
      </c>
      <c r="F18" s="1">
        <v>0.0</v>
      </c>
      <c r="G18" t="str">
        <f t="shared" si="5"/>
        <v>kindelooney</v>
      </c>
      <c r="I18" s="7" t="str">
        <f t="shared" si="6"/>
        <v>kindelooney</v>
      </c>
      <c r="J18" s="1">
        <v>1.0</v>
      </c>
      <c r="K18" s="9" t="s">
        <v>11</v>
      </c>
      <c r="L18" s="1">
        <v>2.0</v>
      </c>
      <c r="M18" t="str">
        <f t="shared" ref="M18:M19" si="8">A2</f>
        <v>Klaris</v>
      </c>
    </row>
    <row r="19">
      <c r="C19" s="7" t="str">
        <f t="shared" si="7"/>
        <v>Lindholm</v>
      </c>
      <c r="D19" s="1">
        <v>2.0</v>
      </c>
      <c r="E19" s="9" t="s">
        <v>11</v>
      </c>
      <c r="F19" s="1">
        <v>1.0</v>
      </c>
      <c r="G19" t="str">
        <f t="shared" ref="G19:G22" si="9">A4</f>
        <v>ElMichaJ</v>
      </c>
      <c r="I19" s="7" t="str">
        <f t="shared" ref="I19:I22" si="10">A4</f>
        <v>ElMichaJ</v>
      </c>
      <c r="J19" s="1">
        <v>7.0</v>
      </c>
      <c r="K19" s="9" t="s">
        <v>11</v>
      </c>
      <c r="L19" s="1">
        <v>1.0</v>
      </c>
      <c r="M19" t="str">
        <f t="shared" si="8"/>
        <v>Lindholm</v>
      </c>
    </row>
    <row r="20">
      <c r="C20" s="7" t="str">
        <f>A3</f>
        <v>Lindholm</v>
      </c>
      <c r="D20" s="1">
        <v>2.0</v>
      </c>
      <c r="E20" s="9" t="s">
        <v>11</v>
      </c>
      <c r="F20" s="1">
        <v>1.0</v>
      </c>
      <c r="G20" t="str">
        <f t="shared" si="9"/>
        <v>Arcisas</v>
      </c>
      <c r="I20" s="7" t="str">
        <f t="shared" si="10"/>
        <v>Arcisas</v>
      </c>
      <c r="J20" s="1">
        <v>1.0</v>
      </c>
      <c r="K20" s="9" t="s">
        <v>11</v>
      </c>
      <c r="L20" s="1">
        <v>3.0</v>
      </c>
      <c r="M20" t="str">
        <f>A3</f>
        <v>Lindholm</v>
      </c>
    </row>
    <row r="21">
      <c r="C21" s="7" t="str">
        <f>A3</f>
        <v>Lindholm</v>
      </c>
      <c r="D21" s="1">
        <v>2.0</v>
      </c>
      <c r="E21" s="9" t="s">
        <v>11</v>
      </c>
      <c r="F21" s="1">
        <v>0.0</v>
      </c>
      <c r="G21" t="str">
        <f t="shared" si="9"/>
        <v>HeinAir</v>
      </c>
      <c r="I21" s="7" t="str">
        <f t="shared" si="10"/>
        <v>HeinAir</v>
      </c>
      <c r="J21" s="1">
        <v>0.0</v>
      </c>
      <c r="K21" s="9" t="s">
        <v>11</v>
      </c>
      <c r="L21" s="1">
        <v>1.0</v>
      </c>
      <c r="M21" t="str">
        <f>A3</f>
        <v>Lindholm</v>
      </c>
    </row>
    <row r="22">
      <c r="C22" s="7" t="str">
        <f t="shared" ref="C22:C23" si="11">A3</f>
        <v>Lindholm</v>
      </c>
      <c r="D22" s="1">
        <v>1.0</v>
      </c>
      <c r="E22" s="9" t="s">
        <v>11</v>
      </c>
      <c r="F22" s="1">
        <v>0.0</v>
      </c>
      <c r="G22" t="str">
        <f t="shared" si="9"/>
        <v>kindelooney</v>
      </c>
      <c r="I22" s="7" t="str">
        <f t="shared" si="10"/>
        <v>kindelooney</v>
      </c>
      <c r="J22" s="1">
        <v>0.0</v>
      </c>
      <c r="K22" s="9" t="s">
        <v>11</v>
      </c>
      <c r="L22" s="1">
        <v>2.0</v>
      </c>
      <c r="M22" t="str">
        <f t="shared" ref="M22:M23" si="12">A3</f>
        <v>Lindholm</v>
      </c>
    </row>
    <row r="23">
      <c r="C23" s="7" t="str">
        <f t="shared" si="11"/>
        <v>ElMichaJ</v>
      </c>
      <c r="D23" s="1">
        <v>5.0</v>
      </c>
      <c r="E23" s="9" t="s">
        <v>11</v>
      </c>
      <c r="F23" s="1">
        <v>0.0</v>
      </c>
      <c r="G23" t="str">
        <f t="shared" ref="G23:G25" si="13">A5</f>
        <v>Arcisas</v>
      </c>
      <c r="I23" s="7" t="str">
        <f t="shared" ref="I23:I25" si="14">A5</f>
        <v>Arcisas</v>
      </c>
      <c r="J23" s="1">
        <v>2.0</v>
      </c>
      <c r="K23" s="9" t="s">
        <v>11</v>
      </c>
      <c r="L23" s="1">
        <v>1.0</v>
      </c>
      <c r="M23" t="str">
        <f t="shared" si="12"/>
        <v>ElMichaJ</v>
      </c>
    </row>
    <row r="24">
      <c r="C24" s="7" t="str">
        <f>A4</f>
        <v>ElMichaJ</v>
      </c>
      <c r="D24" s="1">
        <v>6.0</v>
      </c>
      <c r="E24" s="9" t="s">
        <v>11</v>
      </c>
      <c r="F24" s="1">
        <v>0.0</v>
      </c>
      <c r="G24" t="str">
        <f t="shared" si="13"/>
        <v>HeinAir</v>
      </c>
      <c r="I24" s="7" t="str">
        <f t="shared" si="14"/>
        <v>HeinAir</v>
      </c>
      <c r="J24" s="1">
        <v>1.0</v>
      </c>
      <c r="K24" s="9" t="s">
        <v>11</v>
      </c>
      <c r="L24" s="1">
        <v>4.0</v>
      </c>
      <c r="M24" t="str">
        <f>A4</f>
        <v>ElMichaJ</v>
      </c>
    </row>
    <row r="25">
      <c r="C25" s="7" t="str">
        <f t="shared" ref="C25:C26" si="15">A4</f>
        <v>ElMichaJ</v>
      </c>
      <c r="D25" s="1">
        <v>5.0</v>
      </c>
      <c r="E25" s="9" t="s">
        <v>11</v>
      </c>
      <c r="F25" s="1">
        <v>1.0</v>
      </c>
      <c r="G25" t="str">
        <f t="shared" si="13"/>
        <v>kindelooney</v>
      </c>
      <c r="I25" s="7" t="str">
        <f t="shared" si="14"/>
        <v>kindelooney</v>
      </c>
      <c r="J25" s="1">
        <v>1.0</v>
      </c>
      <c r="K25" s="9" t="s">
        <v>11</v>
      </c>
      <c r="L25" s="1">
        <v>4.0</v>
      </c>
      <c r="M25" t="str">
        <f t="shared" ref="M25:M26" si="16">A4</f>
        <v>ElMichaJ</v>
      </c>
    </row>
    <row r="26">
      <c r="C26" s="7" t="str">
        <f t="shared" si="15"/>
        <v>Arcisas</v>
      </c>
      <c r="D26" s="1">
        <v>0.0</v>
      </c>
      <c r="E26" s="9" t="s">
        <v>11</v>
      </c>
      <c r="F26" s="1">
        <v>1.0</v>
      </c>
      <c r="G26" t="str">
        <f t="shared" ref="G26:G27" si="17">A6</f>
        <v>HeinAir</v>
      </c>
      <c r="I26" s="7" t="str">
        <f t="shared" ref="I26:I27" si="18">A6</f>
        <v>HeinAir</v>
      </c>
      <c r="J26" s="1">
        <v>2.0</v>
      </c>
      <c r="K26" s="9" t="s">
        <v>11</v>
      </c>
      <c r="L26" s="1">
        <v>1.0</v>
      </c>
      <c r="M26" t="str">
        <f t="shared" si="16"/>
        <v>Arcisas</v>
      </c>
    </row>
    <row r="27">
      <c r="C27" s="7" t="str">
        <f t="shared" ref="C27:C28" si="19">A5</f>
        <v>Arcisas</v>
      </c>
      <c r="D27" s="1">
        <v>5.0</v>
      </c>
      <c r="E27" s="9" t="s">
        <v>11</v>
      </c>
      <c r="F27" s="1">
        <v>1.0</v>
      </c>
      <c r="G27" t="str">
        <f t="shared" si="17"/>
        <v>kindelooney</v>
      </c>
      <c r="I27" s="7" t="str">
        <f t="shared" si="18"/>
        <v>kindelooney</v>
      </c>
      <c r="J27" s="1">
        <v>1.0</v>
      </c>
      <c r="K27" s="9" t="s">
        <v>11</v>
      </c>
      <c r="L27" s="1">
        <v>1.0</v>
      </c>
      <c r="M27" t="str">
        <f t="shared" ref="M27:M28" si="20">A5</f>
        <v>Arcisas</v>
      </c>
    </row>
    <row r="28">
      <c r="C28" s="7" t="str">
        <f t="shared" si="19"/>
        <v>HeinAir</v>
      </c>
      <c r="D28" s="1">
        <v>5.0</v>
      </c>
      <c r="E28" s="9" t="s">
        <v>11</v>
      </c>
      <c r="F28" s="1">
        <v>0.0</v>
      </c>
      <c r="G28" t="str">
        <f>A7</f>
        <v>kindelooney</v>
      </c>
      <c r="I28" s="7" t="str">
        <f>A7</f>
        <v>kindelooney</v>
      </c>
      <c r="J28" s="1">
        <v>1.0</v>
      </c>
      <c r="K28" s="9" t="s">
        <v>11</v>
      </c>
      <c r="L28" s="1">
        <v>2.0</v>
      </c>
      <c r="M28" t="str">
        <f t="shared" si="20"/>
        <v>HeinAir</v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34</v>
      </c>
      <c r="C31" s="48" t="str">
        <f>A1</f>
        <v>lobo</v>
      </c>
      <c r="M31" s="3" t="str">
        <f>C31</f>
        <v>lobo</v>
      </c>
      <c r="N31" s="3">
        <f>B108</f>
        <v>12</v>
      </c>
      <c r="O31" s="3">
        <f>B105</f>
        <v>11</v>
      </c>
      <c r="P31" s="3">
        <f>B106</f>
        <v>1</v>
      </c>
      <c r="Q31" s="3">
        <f>B107</f>
        <v>0</v>
      </c>
      <c r="R31" s="3">
        <f>B102</f>
        <v>56</v>
      </c>
      <c r="S31" s="3">
        <f>B103</f>
        <v>14</v>
      </c>
      <c r="T31" s="3">
        <f>B104</f>
        <v>42</v>
      </c>
      <c r="U31" s="3">
        <f>B101</f>
        <v>34</v>
      </c>
    </row>
    <row r="32">
      <c r="A32" s="40" t="s">
        <v>34</v>
      </c>
      <c r="B32" s="38">
        <f>D8+D9+D10+D11+D12+D13+L8+L9+L10+L11+L12+L13</f>
        <v>56</v>
      </c>
      <c r="M32" s="3" t="str">
        <f>C41</f>
        <v>Klaris</v>
      </c>
      <c r="N32" s="3">
        <f>B128</f>
        <v>12</v>
      </c>
      <c r="O32" s="3">
        <f>B125</f>
        <v>6</v>
      </c>
      <c r="P32" s="3">
        <f>B126</f>
        <v>0</v>
      </c>
      <c r="Q32" s="3">
        <f>B127</f>
        <v>6</v>
      </c>
      <c r="R32" s="3">
        <f>B122</f>
        <v>25</v>
      </c>
      <c r="S32" s="3">
        <f>B123</f>
        <v>23</v>
      </c>
      <c r="T32" s="3">
        <f>B124</f>
        <v>2</v>
      </c>
      <c r="U32" s="3">
        <f>B121</f>
        <v>18</v>
      </c>
    </row>
    <row r="33">
      <c r="A33" s="40" t="s">
        <v>41</v>
      </c>
      <c r="B33" s="38">
        <f>F8+F9+F10+F11+F12+F13+J8+J9+J10+J11+J12+J13</f>
        <v>14</v>
      </c>
      <c r="M33" s="3" t="str">
        <f t="shared" ref="M33:M37" si="21">A3</f>
        <v>Lindholm</v>
      </c>
      <c r="N33" s="3">
        <f>B148</f>
        <v>12</v>
      </c>
      <c r="O33" s="3">
        <f>B145</f>
        <v>8</v>
      </c>
      <c r="P33" s="3">
        <f>B146</f>
        <v>0</v>
      </c>
      <c r="Q33" s="3">
        <f>B147</f>
        <v>4</v>
      </c>
      <c r="R33" s="3">
        <f>B142</f>
        <v>19</v>
      </c>
      <c r="S33" s="3">
        <f>B143</f>
        <v>23</v>
      </c>
      <c r="T33" s="3">
        <f>B144</f>
        <v>-4</v>
      </c>
      <c r="U33" s="3">
        <f>B141</f>
        <v>24</v>
      </c>
    </row>
    <row r="34">
      <c r="A34" s="40" t="s">
        <v>44</v>
      </c>
      <c r="B34" s="38" t="str">
        <f>IF(B32&gt;B33,"+"&amp;(B32-B33),B32-B33)</f>
        <v>+42</v>
      </c>
      <c r="M34" s="3" t="str">
        <f t="shared" si="21"/>
        <v>ElMichaJ</v>
      </c>
      <c r="N34" s="3">
        <f>B168</f>
        <v>12</v>
      </c>
      <c r="O34" s="3">
        <f>B165</f>
        <v>7</v>
      </c>
      <c r="P34" s="3">
        <f>B166</f>
        <v>0</v>
      </c>
      <c r="Q34" s="3">
        <f>B167</f>
        <v>5</v>
      </c>
      <c r="R34" s="3">
        <f>B162</f>
        <v>38</v>
      </c>
      <c r="S34" s="3">
        <f>B163</f>
        <v>18</v>
      </c>
      <c r="T34" s="3">
        <f>B164</f>
        <v>20</v>
      </c>
      <c r="U34" s="3">
        <f>B161</f>
        <v>21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11</v>
      </c>
      <c r="M35" s="3" t="str">
        <f t="shared" si="21"/>
        <v>Arcisas</v>
      </c>
      <c r="N35" s="3">
        <f>B188</f>
        <v>12</v>
      </c>
      <c r="O35" s="3">
        <f>B185</f>
        <v>3</v>
      </c>
      <c r="P35" s="3">
        <f>B186</f>
        <v>2</v>
      </c>
      <c r="Q35" s="3">
        <f>B187</f>
        <v>7</v>
      </c>
      <c r="R35" s="3">
        <f>B182</f>
        <v>18</v>
      </c>
      <c r="S35" s="3">
        <f>B183</f>
        <v>26</v>
      </c>
      <c r="T35" s="3">
        <f>B184</f>
        <v>-8</v>
      </c>
      <c r="U35" s="3">
        <f>B181</f>
        <v>11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1</v>
      </c>
      <c r="M36" s="3" t="str">
        <f t="shared" si="21"/>
        <v>HeinAir</v>
      </c>
      <c r="N36" s="3">
        <f>B208</f>
        <v>12</v>
      </c>
      <c r="O36" s="3">
        <f>B205</f>
        <v>5</v>
      </c>
      <c r="P36" s="3">
        <f>B206</f>
        <v>0</v>
      </c>
      <c r="Q36" s="3">
        <f>B207</f>
        <v>7</v>
      </c>
      <c r="R36" s="3">
        <f>B202</f>
        <v>14</v>
      </c>
      <c r="S36" s="3">
        <f>B203</f>
        <v>35</v>
      </c>
      <c r="T36" s="3">
        <f>B204</f>
        <v>-21</v>
      </c>
      <c r="U36" s="3">
        <f>B201</f>
        <v>15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>kindelooney</v>
      </c>
      <c r="N37" s="3">
        <f>B228</f>
        <v>12</v>
      </c>
      <c r="O37" s="3">
        <f>B225</f>
        <v>0</v>
      </c>
      <c r="P37" s="3">
        <f>B226</f>
        <v>1</v>
      </c>
      <c r="Q37" s="3">
        <f>B227</f>
        <v>11</v>
      </c>
      <c r="R37" s="3">
        <f>B222</f>
        <v>7</v>
      </c>
      <c r="S37" s="3">
        <f>B223</f>
        <v>38</v>
      </c>
      <c r="T37" s="3">
        <f>B224</f>
        <v>-31</v>
      </c>
      <c r="U37" s="3">
        <f>B221</f>
        <v>1</v>
      </c>
    </row>
    <row r="38">
      <c r="A38" s="40" t="s">
        <v>69</v>
      </c>
      <c r="B38" s="38">
        <f>12-COUNTBLANK(D8:D13)-COUNTBLANK(L8:L13)
</f>
        <v>12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18</v>
      </c>
      <c r="C41" s="48" t="str">
        <f>A2</f>
        <v>Klaris</v>
      </c>
    </row>
    <row r="42">
      <c r="A42" s="40" t="s">
        <v>34</v>
      </c>
      <c r="B42" s="38">
        <f>F8+D14+D15+D16+D17+D18+J8+L14+L15+L16+L17+L18</f>
        <v>25</v>
      </c>
    </row>
    <row r="43">
      <c r="A43" s="40" t="s">
        <v>41</v>
      </c>
      <c r="B43" s="38">
        <f>D8+F14+F15+F16+F17+F18+L8+J14+J15+J16+J17+J18</f>
        <v>23</v>
      </c>
    </row>
    <row r="44">
      <c r="A44" s="40" t="s">
        <v>44</v>
      </c>
      <c r="B44" s="38" t="str">
        <f>IF(B42&gt;B43,"+"&amp;(B42-B43),B42-B43)</f>
        <v>+2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10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0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12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6</v>
      </c>
      <c r="C51" s="48" t="str">
        <f>A3</f>
        <v>Lindholm</v>
      </c>
    </row>
    <row r="52">
      <c r="A52" s="40" t="s">
        <v>34</v>
      </c>
      <c r="B52" s="38">
        <f>D28+D29+D30+D31+D32+D33+L28+L29+L30+L31+L32+L33</f>
        <v>7</v>
      </c>
    </row>
    <row r="53">
      <c r="A53" s="40" t="s">
        <v>41</v>
      </c>
      <c r="B53" s="38">
        <f>F28+F29+F30+F31+F32+F33+J28+J29+J30+J31+J32+J33</f>
        <v>1</v>
      </c>
    </row>
    <row r="54">
      <c r="A54" s="40" t="s">
        <v>44</v>
      </c>
      <c r="B54" s="38" t="str">
        <f>IF(B52&gt;B53,"+"&amp;(B52-B53),B52-B53)</f>
        <v>+6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2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2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ElMichaJ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Arcisas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>HeinAir</v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>kindelooney</v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lobo</v>
      </c>
      <c r="D100" s="8">
        <f t="shared" ref="D100:D105" si="22">D8</f>
        <v>5</v>
      </c>
      <c r="E100" s="8"/>
      <c r="F100" s="70">
        <f t="shared" ref="F100:F105" si="23">F8</f>
        <v>1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34</v>
      </c>
      <c r="C101" s="71"/>
      <c r="D101">
        <f t="shared" si="22"/>
        <v>6</v>
      </c>
      <c r="F101" s="72">
        <f t="shared" si="23"/>
        <v>0</v>
      </c>
    </row>
    <row r="102">
      <c r="A102" s="2" t="s">
        <v>34</v>
      </c>
      <c r="B102" s="3">
        <f>SUM(D100:D111)</f>
        <v>56</v>
      </c>
      <c r="C102" s="71"/>
      <c r="D102">
        <f t="shared" si="22"/>
        <v>5</v>
      </c>
      <c r="F102" s="72">
        <f t="shared" si="23"/>
        <v>1</v>
      </c>
    </row>
    <row r="103">
      <c r="A103" s="2" t="s">
        <v>41</v>
      </c>
      <c r="B103" s="3">
        <f>SUM(F100:F111)</f>
        <v>14</v>
      </c>
      <c r="C103" s="71"/>
      <c r="D103">
        <f t="shared" si="22"/>
        <v>4</v>
      </c>
      <c r="F103" s="72">
        <f t="shared" si="23"/>
        <v>1</v>
      </c>
    </row>
    <row r="104">
      <c r="A104" s="2" t="s">
        <v>44</v>
      </c>
      <c r="B104" s="3">
        <f>B102-B103</f>
        <v>42</v>
      </c>
      <c r="C104" s="71"/>
      <c r="D104">
        <f t="shared" si="22"/>
        <v>6</v>
      </c>
      <c r="F104" s="72">
        <f t="shared" si="23"/>
        <v>0</v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11</v>
      </c>
      <c r="C105" s="71"/>
      <c r="D105">
        <f t="shared" si="22"/>
        <v>8</v>
      </c>
      <c r="F105" s="72">
        <f t="shared" si="23"/>
        <v>0</v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1</v>
      </c>
      <c r="C106" s="71"/>
      <c r="D106">
        <f t="shared" ref="D106:D111" si="24">L8</f>
        <v>6</v>
      </c>
      <c r="F106" s="72">
        <f t="shared" ref="F106:F111" si="25">J8</f>
        <v>3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0</v>
      </c>
      <c r="C107" s="71"/>
      <c r="D107">
        <f t="shared" si="24"/>
        <v>3</v>
      </c>
      <c r="F107" s="72">
        <f t="shared" si="25"/>
        <v>2</v>
      </c>
    </row>
    <row r="108">
      <c r="A108" s="2" t="s">
        <v>69</v>
      </c>
      <c r="B108" s="3">
        <f>12-COUNTBLANK(D100:D111)
</f>
        <v>12</v>
      </c>
      <c r="C108" s="71"/>
      <c r="D108">
        <f t="shared" si="24"/>
        <v>4</v>
      </c>
      <c r="F108" s="72">
        <f t="shared" si="25"/>
        <v>2</v>
      </c>
    </row>
    <row r="109">
      <c r="C109" s="71"/>
      <c r="D109">
        <f t="shared" si="24"/>
        <v>2</v>
      </c>
      <c r="F109" s="72">
        <f t="shared" si="25"/>
        <v>2</v>
      </c>
    </row>
    <row r="110">
      <c r="C110" s="71"/>
      <c r="D110">
        <f t="shared" si="24"/>
        <v>5</v>
      </c>
      <c r="F110" s="72">
        <f t="shared" si="25"/>
        <v>1</v>
      </c>
    </row>
    <row r="111">
      <c r="C111" s="17"/>
      <c r="D111" s="20">
        <f t="shared" si="24"/>
        <v>2</v>
      </c>
      <c r="E111" s="20"/>
      <c r="F111" s="22">
        <f t="shared" si="25"/>
        <v>1</v>
      </c>
    </row>
    <row r="120">
      <c r="A120" s="1" t="s">
        <v>26</v>
      </c>
      <c r="B120" s="1" t="s">
        <v>27</v>
      </c>
      <c r="C120" s="69" t="str">
        <f>A2</f>
        <v>Klaris</v>
      </c>
      <c r="D120" s="8">
        <f>F8</f>
        <v>1</v>
      </c>
      <c r="E120" s="8"/>
      <c r="F120" s="10">
        <f>D8</f>
        <v>5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18</v>
      </c>
      <c r="C121" s="71"/>
      <c r="D121">
        <f t="shared" ref="D121:D125" si="26">D14</f>
        <v>3</v>
      </c>
      <c r="F121" s="72">
        <f t="shared" ref="F121:F125" si="27">F14</f>
        <v>1</v>
      </c>
    </row>
    <row r="122">
      <c r="A122" s="2" t="s">
        <v>34</v>
      </c>
      <c r="B122" s="3">
        <f>SUM(D120:D131)</f>
        <v>25</v>
      </c>
      <c r="C122" s="71"/>
      <c r="D122">
        <f t="shared" si="26"/>
        <v>1</v>
      </c>
      <c r="F122" s="72">
        <f t="shared" si="27"/>
        <v>0</v>
      </c>
    </row>
    <row r="123">
      <c r="A123" s="2" t="s">
        <v>41</v>
      </c>
      <c r="B123" s="3">
        <f>SUM(F120:F131)</f>
        <v>23</v>
      </c>
      <c r="C123" s="71"/>
      <c r="D123">
        <f t="shared" si="26"/>
        <v>2</v>
      </c>
      <c r="F123" s="72">
        <f t="shared" si="27"/>
        <v>0</v>
      </c>
    </row>
    <row r="124">
      <c r="A124" s="2" t="s">
        <v>44</v>
      </c>
      <c r="B124" s="3">
        <f>B122-B123</f>
        <v>2</v>
      </c>
      <c r="C124" s="71"/>
      <c r="D124">
        <f t="shared" si="26"/>
        <v>9</v>
      </c>
      <c r="F124" s="72">
        <f t="shared" si="27"/>
        <v>1</v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6</v>
      </c>
      <c r="C125" s="71"/>
      <c r="D125">
        <f t="shared" si="26"/>
        <v>1</v>
      </c>
      <c r="F125" s="72">
        <f t="shared" si="27"/>
        <v>0</v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0</v>
      </c>
      <c r="C126" s="71"/>
      <c r="D126">
        <f>J8</f>
        <v>3</v>
      </c>
      <c r="F126" s="72">
        <f>L8</f>
        <v>6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6</v>
      </c>
      <c r="C127" s="71"/>
      <c r="D127">
        <f t="shared" ref="D127:D131" si="28">L14</f>
        <v>1</v>
      </c>
      <c r="F127" s="72">
        <f t="shared" ref="F127:F131" si="29">J14</f>
        <v>2</v>
      </c>
    </row>
    <row r="128">
      <c r="A128" s="2" t="s">
        <v>69</v>
      </c>
      <c r="B128" s="3">
        <f>12-COUNTBLANK(D120:D131)
</f>
        <v>12</v>
      </c>
      <c r="C128" s="71"/>
      <c r="D128">
        <f t="shared" si="28"/>
        <v>0</v>
      </c>
      <c r="F128" s="72">
        <f t="shared" si="29"/>
        <v>2</v>
      </c>
    </row>
    <row r="129">
      <c r="C129" s="71"/>
      <c r="D129">
        <f t="shared" si="28"/>
        <v>2</v>
      </c>
      <c r="F129" s="72">
        <f t="shared" si="29"/>
        <v>4</v>
      </c>
    </row>
    <row r="130">
      <c r="C130" s="71"/>
      <c r="D130">
        <f t="shared" si="28"/>
        <v>0</v>
      </c>
      <c r="F130" s="72">
        <f t="shared" si="29"/>
        <v>1</v>
      </c>
    </row>
    <row r="131">
      <c r="C131" s="17"/>
      <c r="D131" s="20">
        <f t="shared" si="28"/>
        <v>2</v>
      </c>
      <c r="E131" s="20"/>
      <c r="F131" s="22">
        <f t="shared" si="29"/>
        <v>1</v>
      </c>
    </row>
    <row r="140">
      <c r="A140" s="1" t="s">
        <v>26</v>
      </c>
      <c r="B140" s="1" t="s">
        <v>27</v>
      </c>
      <c r="C140" s="69" t="str">
        <f>A3</f>
        <v>Lindholm</v>
      </c>
      <c r="D140" s="8">
        <f>F9</f>
        <v>0</v>
      </c>
      <c r="E140" s="8"/>
      <c r="F140" s="10">
        <f>D9</f>
        <v>6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24</v>
      </c>
      <c r="C141" s="71"/>
      <c r="D141">
        <f>F14</f>
        <v>1</v>
      </c>
      <c r="F141" s="72">
        <f>D14</f>
        <v>3</v>
      </c>
    </row>
    <row r="142">
      <c r="A142" s="2" t="s">
        <v>34</v>
      </c>
      <c r="B142" s="3">
        <f>SUM(D140:D151)</f>
        <v>19</v>
      </c>
      <c r="C142" s="71"/>
      <c r="D142">
        <f t="shared" ref="D142:D145" si="30">D19</f>
        <v>2</v>
      </c>
      <c r="F142" s="72">
        <f t="shared" ref="F142:F145" si="31">F19</f>
        <v>1</v>
      </c>
    </row>
    <row r="143">
      <c r="A143" s="2" t="s">
        <v>41</v>
      </c>
      <c r="B143" s="3">
        <f>SUM(F140:F151)</f>
        <v>23</v>
      </c>
      <c r="C143" s="71"/>
      <c r="D143">
        <f t="shared" si="30"/>
        <v>2</v>
      </c>
      <c r="F143" s="72">
        <f t="shared" si="31"/>
        <v>1</v>
      </c>
    </row>
    <row r="144">
      <c r="A144" s="2" t="s">
        <v>44</v>
      </c>
      <c r="B144" s="3">
        <f>B142-B143</f>
        <v>-4</v>
      </c>
      <c r="C144" s="71"/>
      <c r="D144">
        <f t="shared" si="30"/>
        <v>2</v>
      </c>
      <c r="F144" s="72">
        <f t="shared" si="31"/>
        <v>0</v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8</v>
      </c>
      <c r="C145" s="71"/>
      <c r="D145">
        <f t="shared" si="30"/>
        <v>1</v>
      </c>
      <c r="F145" s="72">
        <f t="shared" si="31"/>
        <v>0</v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0</v>
      </c>
      <c r="C146" s="71"/>
      <c r="D146">
        <f>J9</f>
        <v>2</v>
      </c>
      <c r="F146" s="72">
        <f>L9</f>
        <v>3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4</v>
      </c>
      <c r="C147" s="71"/>
      <c r="D147">
        <f>J14</f>
        <v>2</v>
      </c>
      <c r="F147" s="72">
        <f>L14</f>
        <v>1</v>
      </c>
    </row>
    <row r="148">
      <c r="A148" s="2" t="s">
        <v>69</v>
      </c>
      <c r="B148" s="3">
        <f>12-COUNTBLANK(D140:D151)
</f>
        <v>12</v>
      </c>
      <c r="C148" s="71"/>
      <c r="D148">
        <f t="shared" ref="D148:D151" si="32">L19</f>
        <v>1</v>
      </c>
      <c r="F148" s="72">
        <f t="shared" ref="F148:F151" si="33">J19</f>
        <v>7</v>
      </c>
    </row>
    <row r="149">
      <c r="C149" s="71"/>
      <c r="D149">
        <f t="shared" si="32"/>
        <v>3</v>
      </c>
      <c r="F149" s="72">
        <f t="shared" si="33"/>
        <v>1</v>
      </c>
    </row>
    <row r="150">
      <c r="C150" s="71"/>
      <c r="D150">
        <f t="shared" si="32"/>
        <v>1</v>
      </c>
      <c r="F150" s="72">
        <f t="shared" si="33"/>
        <v>0</v>
      </c>
    </row>
    <row r="151">
      <c r="C151" s="17"/>
      <c r="D151" s="20">
        <f t="shared" si="32"/>
        <v>2</v>
      </c>
      <c r="E151" s="20"/>
      <c r="F151" s="22">
        <f t="shared" si="33"/>
        <v>0</v>
      </c>
    </row>
    <row r="160">
      <c r="A160" s="1" t="s">
        <v>26</v>
      </c>
      <c r="B160" s="1" t="s">
        <v>27</v>
      </c>
      <c r="C160" s="69" t="str">
        <f>A4</f>
        <v>ElMichaJ</v>
      </c>
      <c r="D160" s="8">
        <f>F10</f>
        <v>1</v>
      </c>
      <c r="E160" s="8"/>
      <c r="F160" s="10">
        <f>D10</f>
        <v>5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21</v>
      </c>
      <c r="C161" s="71"/>
      <c r="D161">
        <f>F15</f>
        <v>0</v>
      </c>
      <c r="F161" s="72">
        <f>D15</f>
        <v>1</v>
      </c>
    </row>
    <row r="162">
      <c r="A162" s="2" t="s">
        <v>34</v>
      </c>
      <c r="B162" s="3">
        <f>SUM(D160:D171)</f>
        <v>38</v>
      </c>
      <c r="C162" s="71"/>
      <c r="D162">
        <f>F19</f>
        <v>1</v>
      </c>
      <c r="F162" s="72">
        <f>D19</f>
        <v>2</v>
      </c>
    </row>
    <row r="163">
      <c r="A163" s="2" t="s">
        <v>41</v>
      </c>
      <c r="B163" s="3">
        <f>SUM(F160:F171)</f>
        <v>18</v>
      </c>
      <c r="C163" s="71"/>
      <c r="D163">
        <f t="shared" ref="D163:D165" si="34">D23</f>
        <v>5</v>
      </c>
      <c r="F163" s="72">
        <f t="shared" ref="F163:F165" si="35">F23</f>
        <v>0</v>
      </c>
    </row>
    <row r="164">
      <c r="A164" s="2" t="s">
        <v>44</v>
      </c>
      <c r="B164" s="3">
        <f>B162-B163</f>
        <v>20</v>
      </c>
      <c r="C164" s="71"/>
      <c r="D164">
        <f t="shared" si="34"/>
        <v>6</v>
      </c>
      <c r="F164" s="72">
        <f t="shared" si="35"/>
        <v>0</v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7</v>
      </c>
      <c r="C165" s="71"/>
      <c r="D165">
        <f t="shared" si="34"/>
        <v>5</v>
      </c>
      <c r="F165" s="72">
        <f t="shared" si="35"/>
        <v>1</v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0</v>
      </c>
      <c r="C166" s="71"/>
      <c r="D166">
        <f>J10</f>
        <v>2</v>
      </c>
      <c r="F166" s="72">
        <f>L10</f>
        <v>4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5</v>
      </c>
      <c r="C167" s="71"/>
      <c r="D167">
        <f>J15</f>
        <v>2</v>
      </c>
      <c r="F167" s="72">
        <f>L15</f>
        <v>0</v>
      </c>
    </row>
    <row r="168">
      <c r="A168" s="2" t="s">
        <v>69</v>
      </c>
      <c r="B168" s="3">
        <f>12-COUNTBLANK(D160:D171)
</f>
        <v>12</v>
      </c>
      <c r="C168" s="71"/>
      <c r="D168">
        <f>J19</f>
        <v>7</v>
      </c>
      <c r="F168" s="72">
        <f>L19</f>
        <v>1</v>
      </c>
    </row>
    <row r="169">
      <c r="C169" s="71"/>
      <c r="D169">
        <f t="shared" ref="D169:D171" si="36">L23</f>
        <v>1</v>
      </c>
      <c r="F169" s="72">
        <f t="shared" ref="F169:F171" si="37">J23</f>
        <v>2</v>
      </c>
    </row>
    <row r="170">
      <c r="C170" s="71"/>
      <c r="D170">
        <f t="shared" si="36"/>
        <v>4</v>
      </c>
      <c r="F170" s="72">
        <f t="shared" si="37"/>
        <v>1</v>
      </c>
    </row>
    <row r="171">
      <c r="C171" s="17"/>
      <c r="D171" s="20">
        <f t="shared" si="36"/>
        <v>4</v>
      </c>
      <c r="E171" s="20"/>
      <c r="F171" s="22">
        <f t="shared" si="37"/>
        <v>1</v>
      </c>
    </row>
    <row r="180">
      <c r="A180" s="1" t="s">
        <v>26</v>
      </c>
      <c r="B180" s="1" t="s">
        <v>27</v>
      </c>
      <c r="C180" s="69" t="str">
        <f>A5</f>
        <v>Arcisas</v>
      </c>
      <c r="D180" s="8">
        <f>F11</f>
        <v>1</v>
      </c>
      <c r="E180" s="8"/>
      <c r="F180" s="10">
        <f>D11</f>
        <v>4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11</v>
      </c>
      <c r="C181" s="71"/>
      <c r="D181">
        <f>F16</f>
        <v>0</v>
      </c>
      <c r="F181" s="72">
        <f>D16</f>
        <v>2</v>
      </c>
    </row>
    <row r="182">
      <c r="A182" s="2" t="s">
        <v>34</v>
      </c>
      <c r="B182" s="3">
        <f>SUM(D180:D191)</f>
        <v>18</v>
      </c>
      <c r="C182" s="71"/>
      <c r="D182">
        <f>F20</f>
        <v>1</v>
      </c>
      <c r="F182" s="72">
        <f>D20</f>
        <v>2</v>
      </c>
    </row>
    <row r="183">
      <c r="A183" s="2" t="s">
        <v>41</v>
      </c>
      <c r="B183" s="3">
        <f>SUM(F180:F191)</f>
        <v>26</v>
      </c>
      <c r="C183" s="71"/>
      <c r="D183">
        <f>F23</f>
        <v>0</v>
      </c>
      <c r="F183" s="72">
        <f>D23</f>
        <v>5</v>
      </c>
    </row>
    <row r="184">
      <c r="A184" s="2" t="s">
        <v>44</v>
      </c>
      <c r="B184" s="3">
        <f>B182-B183</f>
        <v>-8</v>
      </c>
      <c r="C184" s="71"/>
      <c r="D184">
        <f t="shared" ref="D184:D185" si="38">D26</f>
        <v>0</v>
      </c>
      <c r="F184" s="72">
        <f t="shared" ref="F184:F185" si="39">F26</f>
        <v>1</v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3</v>
      </c>
      <c r="C185" s="71"/>
      <c r="D185">
        <f t="shared" si="38"/>
        <v>5</v>
      </c>
      <c r="F185" s="72">
        <f t="shared" si="39"/>
        <v>1</v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2</v>
      </c>
      <c r="C186" s="71"/>
      <c r="D186">
        <f>J11</f>
        <v>2</v>
      </c>
      <c r="F186" s="72">
        <f>L11</f>
        <v>2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7</v>
      </c>
      <c r="C187" s="71"/>
      <c r="D187">
        <f>J16</f>
        <v>4</v>
      </c>
      <c r="F187" s="72">
        <f>L16</f>
        <v>2</v>
      </c>
    </row>
    <row r="188">
      <c r="A188" s="2" t="s">
        <v>69</v>
      </c>
      <c r="B188" s="3">
        <f>12-COUNTBLANK(D180:D191)
</f>
        <v>12</v>
      </c>
      <c r="C188" s="71"/>
      <c r="D188">
        <f>J20</f>
        <v>1</v>
      </c>
      <c r="F188" s="72">
        <f>L20</f>
        <v>3</v>
      </c>
    </row>
    <row r="189">
      <c r="C189" s="71"/>
      <c r="D189">
        <f>J23</f>
        <v>2</v>
      </c>
      <c r="F189" s="72">
        <f>L23</f>
        <v>1</v>
      </c>
    </row>
    <row r="190">
      <c r="C190" s="71"/>
      <c r="D190">
        <f t="shared" ref="D190:D191" si="40">L26</f>
        <v>1</v>
      </c>
      <c r="F190" s="72">
        <f t="shared" ref="F190:F191" si="41">J26</f>
        <v>2</v>
      </c>
    </row>
    <row r="191">
      <c r="C191" s="17"/>
      <c r="D191" s="20">
        <f t="shared" si="40"/>
        <v>1</v>
      </c>
      <c r="E191" s="20"/>
      <c r="F191" s="22">
        <f t="shared" si="41"/>
        <v>1</v>
      </c>
    </row>
    <row r="200">
      <c r="A200" s="1" t="s">
        <v>26</v>
      </c>
      <c r="B200" s="1" t="s">
        <v>27</v>
      </c>
      <c r="C200" s="69" t="str">
        <f>A6</f>
        <v>HeinAir</v>
      </c>
      <c r="D200" s="8">
        <f>F12</f>
        <v>0</v>
      </c>
      <c r="E200" s="8"/>
      <c r="F200" s="10">
        <f>D12</f>
        <v>6</v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15</v>
      </c>
      <c r="C201" s="71"/>
      <c r="D201">
        <f>F17</f>
        <v>1</v>
      </c>
      <c r="F201" s="72">
        <f>D17</f>
        <v>9</v>
      </c>
    </row>
    <row r="202">
      <c r="A202" s="2" t="s">
        <v>34</v>
      </c>
      <c r="B202" s="3">
        <f>SUM(D200:D211)</f>
        <v>14</v>
      </c>
      <c r="C202" s="71"/>
      <c r="D202">
        <f>F21</f>
        <v>0</v>
      </c>
      <c r="F202" s="72">
        <f>D21</f>
        <v>2</v>
      </c>
    </row>
    <row r="203">
      <c r="A203" s="2" t="s">
        <v>41</v>
      </c>
      <c r="B203" s="3">
        <f>SUM(F200:F211)</f>
        <v>35</v>
      </c>
      <c r="C203" s="71"/>
      <c r="D203">
        <f>F24</f>
        <v>0</v>
      </c>
      <c r="F203" s="72">
        <f>D24</f>
        <v>6</v>
      </c>
    </row>
    <row r="204">
      <c r="A204" s="2" t="s">
        <v>44</v>
      </c>
      <c r="B204" s="3">
        <f>B202-B203</f>
        <v>-21</v>
      </c>
      <c r="C204" s="71"/>
      <c r="D204">
        <f>F26</f>
        <v>1</v>
      </c>
      <c r="F204" s="72">
        <f>D26</f>
        <v>0</v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5</v>
      </c>
      <c r="C205" s="71"/>
      <c r="D205">
        <f>D28</f>
        <v>5</v>
      </c>
      <c r="F205" s="72">
        <f>F28</f>
        <v>0</v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>
        <f>J12</f>
        <v>1</v>
      </c>
      <c r="F206" s="72">
        <f>L12</f>
        <v>5</v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7</v>
      </c>
      <c r="C207" s="71"/>
      <c r="D207">
        <f>J17</f>
        <v>1</v>
      </c>
      <c r="F207" s="72">
        <f>L17</f>
        <v>0</v>
      </c>
    </row>
    <row r="208">
      <c r="A208" s="2" t="s">
        <v>69</v>
      </c>
      <c r="B208" s="3">
        <f>12-COUNTBLANK(D200:D211)
</f>
        <v>12</v>
      </c>
      <c r="C208" s="71"/>
      <c r="D208">
        <f>J21</f>
        <v>0</v>
      </c>
      <c r="F208" s="72">
        <f>L21</f>
        <v>1</v>
      </c>
    </row>
    <row r="209">
      <c r="C209" s="71"/>
      <c r="D209">
        <f>J24</f>
        <v>1</v>
      </c>
      <c r="F209" s="72">
        <f>L24</f>
        <v>4</v>
      </c>
    </row>
    <row r="210">
      <c r="C210" s="71"/>
      <c r="D210">
        <f>J26</f>
        <v>2</v>
      </c>
      <c r="F210" s="72">
        <f>L26</f>
        <v>1</v>
      </c>
    </row>
    <row r="211">
      <c r="C211" s="17"/>
      <c r="D211" s="20">
        <f>L28</f>
        <v>2</v>
      </c>
      <c r="E211" s="20"/>
      <c r="F211" s="22">
        <f>J28</f>
        <v>1</v>
      </c>
    </row>
    <row r="220">
      <c r="A220" s="1" t="s">
        <v>26</v>
      </c>
      <c r="B220" s="1" t="s">
        <v>27</v>
      </c>
      <c r="C220" s="69" t="str">
        <f>A7</f>
        <v>kindelooney</v>
      </c>
      <c r="D220" s="8">
        <f>F13</f>
        <v>0</v>
      </c>
      <c r="E220" s="8"/>
      <c r="F220" s="10">
        <f>D13</f>
        <v>8</v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1</v>
      </c>
      <c r="C221" s="71"/>
      <c r="D221">
        <f>F18</f>
        <v>0</v>
      </c>
      <c r="F221" s="72">
        <f>D18</f>
        <v>1</v>
      </c>
    </row>
    <row r="222">
      <c r="A222" s="2" t="s">
        <v>34</v>
      </c>
      <c r="B222" s="3">
        <f>SUM(D220:D231)</f>
        <v>7</v>
      </c>
      <c r="C222" s="71"/>
      <c r="D222">
        <f>F22</f>
        <v>0</v>
      </c>
      <c r="F222" s="72">
        <f>D22</f>
        <v>1</v>
      </c>
    </row>
    <row r="223">
      <c r="A223" s="2" t="s">
        <v>41</v>
      </c>
      <c r="B223" s="3">
        <f>SUM(F220:F231)</f>
        <v>38</v>
      </c>
      <c r="C223" s="71"/>
      <c r="D223">
        <f>F25</f>
        <v>1</v>
      </c>
      <c r="F223" s="72">
        <f>D25</f>
        <v>5</v>
      </c>
    </row>
    <row r="224">
      <c r="A224" s="2" t="s">
        <v>44</v>
      </c>
      <c r="B224" s="3">
        <f>B222-B223</f>
        <v>-31</v>
      </c>
      <c r="C224" s="71"/>
      <c r="D224">
        <f t="shared" ref="D224:D225" si="42">F27</f>
        <v>1</v>
      </c>
      <c r="F224" s="72">
        <f t="shared" ref="F224:F225" si="43">D27</f>
        <v>5</v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>
        <f t="shared" si="42"/>
        <v>0</v>
      </c>
      <c r="F225" s="72">
        <f t="shared" si="43"/>
        <v>5</v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1</v>
      </c>
      <c r="C226" s="71"/>
      <c r="D226">
        <f>J13</f>
        <v>1</v>
      </c>
      <c r="F226" s="72">
        <f>L13</f>
        <v>2</v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11</v>
      </c>
      <c r="C227" s="71"/>
      <c r="D227">
        <f>J18</f>
        <v>1</v>
      </c>
      <c r="F227" s="72">
        <f>L18</f>
        <v>2</v>
      </c>
    </row>
    <row r="228">
      <c r="A228" s="2" t="s">
        <v>69</v>
      </c>
      <c r="B228" s="3">
        <f>12-COUNTBLANK(D220:D231)
</f>
        <v>12</v>
      </c>
      <c r="C228" s="71"/>
      <c r="D228">
        <f>J22</f>
        <v>0</v>
      </c>
      <c r="F228" s="72">
        <f>L22</f>
        <v>2</v>
      </c>
    </row>
    <row r="229">
      <c r="C229" s="71"/>
      <c r="D229">
        <f>J25</f>
        <v>1</v>
      </c>
      <c r="F229" s="72">
        <f>L25</f>
        <v>4</v>
      </c>
    </row>
    <row r="230">
      <c r="C230" s="71"/>
      <c r="D230">
        <f t="shared" ref="D230:D231" si="44">J27</f>
        <v>1</v>
      </c>
      <c r="F230" s="72">
        <f t="shared" ref="F230:F231" si="45">L27</f>
        <v>1</v>
      </c>
    </row>
    <row r="231">
      <c r="C231" s="17"/>
      <c r="D231" s="20">
        <f t="shared" si="44"/>
        <v>1</v>
      </c>
      <c r="E231" s="20"/>
      <c r="F231" s="22">
        <f t="shared" si="45"/>
        <v>2</v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2" t="s">
        <v>32</v>
      </c>
      <c r="B1" s="4"/>
    </row>
    <row r="2">
      <c r="A2" s="2" t="s">
        <v>31</v>
      </c>
      <c r="B2" s="4"/>
    </row>
    <row r="3">
      <c r="A3" s="2" t="s">
        <v>46</v>
      </c>
      <c r="B3" s="4"/>
    </row>
    <row r="4">
      <c r="A4" s="2" t="s">
        <v>43</v>
      </c>
      <c r="B4" s="4"/>
    </row>
    <row r="5">
      <c r="A5" s="2" t="s">
        <v>39</v>
      </c>
      <c r="B5" s="4"/>
    </row>
    <row r="6">
      <c r="A6" s="2" t="s">
        <v>37</v>
      </c>
      <c r="B6" s="4"/>
    </row>
    <row r="7">
      <c r="A7" s="2" t="s">
        <v>48</v>
      </c>
      <c r="B7" s="4"/>
      <c r="D7" s="3"/>
      <c r="E7" s="3"/>
      <c r="F7" s="3"/>
    </row>
    <row r="8">
      <c r="C8" s="7" t="str">
        <f>A1</f>
        <v>djowGer</v>
      </c>
      <c r="D8" s="1">
        <v>1.0</v>
      </c>
      <c r="E8" s="9" t="s">
        <v>11</v>
      </c>
      <c r="F8" s="1">
        <v>1.0</v>
      </c>
      <c r="G8" t="str">
        <f t="shared" ref="G8:G13" si="1">A2</f>
        <v>cinek</v>
      </c>
      <c r="I8" s="7" t="str">
        <f t="shared" ref="I8:I13" si="2">A2</f>
        <v>cinek</v>
      </c>
      <c r="J8" s="1">
        <v>2.0</v>
      </c>
      <c r="K8" s="9" t="s">
        <v>11</v>
      </c>
      <c r="L8" s="1">
        <v>4.0</v>
      </c>
      <c r="M8" t="str">
        <f>A1</f>
        <v>djowGer</v>
      </c>
    </row>
    <row r="9">
      <c r="C9" s="7" t="str">
        <f>A1</f>
        <v>djowGer</v>
      </c>
      <c r="D9" s="1">
        <v>2.0</v>
      </c>
      <c r="E9" s="9" t="s">
        <v>11</v>
      </c>
      <c r="F9" s="1">
        <v>1.0</v>
      </c>
      <c r="G9" t="str">
        <f t="shared" si="1"/>
        <v>Team Oelkohold</v>
      </c>
      <c r="I9" s="7" t="str">
        <f t="shared" si="2"/>
        <v>Team Oelkohold</v>
      </c>
      <c r="J9" s="1">
        <v>0.0</v>
      </c>
      <c r="K9" s="9" t="s">
        <v>11</v>
      </c>
      <c r="L9" s="1">
        <v>2.0</v>
      </c>
      <c r="M9" t="str">
        <f>A1</f>
        <v>djowGer</v>
      </c>
    </row>
    <row r="10">
      <c r="C10" s="7" t="str">
        <f>A1</f>
        <v>djowGer</v>
      </c>
      <c r="D10" s="1">
        <v>2.0</v>
      </c>
      <c r="E10" s="9" t="s">
        <v>11</v>
      </c>
      <c r="F10" s="1">
        <v>1.0</v>
      </c>
      <c r="G10" t="str">
        <f t="shared" si="1"/>
        <v>Schulle</v>
      </c>
      <c r="I10" s="7" t="str">
        <f t="shared" si="2"/>
        <v>Schulle</v>
      </c>
      <c r="J10" s="1">
        <v>0.0</v>
      </c>
      <c r="K10" s="9" t="s">
        <v>11</v>
      </c>
      <c r="L10" s="1">
        <v>2.0</v>
      </c>
      <c r="M10" t="str">
        <f>A1</f>
        <v>djowGer</v>
      </c>
    </row>
    <row r="11">
      <c r="C11" s="7" t="str">
        <f>A1</f>
        <v>djowGer</v>
      </c>
      <c r="D11" s="1">
        <v>2.0</v>
      </c>
      <c r="E11" s="9" t="s">
        <v>11</v>
      </c>
      <c r="F11" s="1">
        <v>0.0</v>
      </c>
      <c r="G11" t="str">
        <f t="shared" si="1"/>
        <v>dzem</v>
      </c>
      <c r="I11" s="7" t="str">
        <f t="shared" si="2"/>
        <v>dzem</v>
      </c>
      <c r="J11" s="1">
        <v>1.0</v>
      </c>
      <c r="K11" s="9" t="s">
        <v>11</v>
      </c>
      <c r="L11" s="1">
        <v>3.0</v>
      </c>
      <c r="M11" t="str">
        <f>A1</f>
        <v>djowGer</v>
      </c>
    </row>
    <row r="12">
      <c r="C12" s="7" t="str">
        <f>A1</f>
        <v>djowGer</v>
      </c>
      <c r="D12" s="1">
        <v>2.0</v>
      </c>
      <c r="E12" s="9" t="s">
        <v>11</v>
      </c>
      <c r="F12" s="1">
        <v>1.0</v>
      </c>
      <c r="G12" t="str">
        <f t="shared" si="1"/>
        <v>FRK Pawel</v>
      </c>
      <c r="I12" s="7" t="str">
        <f t="shared" si="2"/>
        <v>FRK Pawel</v>
      </c>
      <c r="J12" s="1">
        <v>1.0</v>
      </c>
      <c r="K12" s="9" t="s">
        <v>11</v>
      </c>
      <c r="L12" s="1">
        <v>5.0</v>
      </c>
      <c r="M12" t="str">
        <f>A1</f>
        <v>djowGer</v>
      </c>
    </row>
    <row r="13">
      <c r="C13" s="7" t="str">
        <f t="shared" ref="C13:C14" si="3">A1</f>
        <v>djowGer</v>
      </c>
      <c r="D13" s="1">
        <v>5.0</v>
      </c>
      <c r="E13" s="9" t="s">
        <v>11</v>
      </c>
      <c r="F13" s="1">
        <v>0.0</v>
      </c>
      <c r="G13" t="str">
        <f t="shared" si="1"/>
        <v>gatifun</v>
      </c>
      <c r="I13" s="7" t="str">
        <f t="shared" si="2"/>
        <v>gatifun</v>
      </c>
      <c r="J13" s="1">
        <v>1.0</v>
      </c>
      <c r="K13" s="9" t="s">
        <v>11</v>
      </c>
      <c r="L13" s="1">
        <v>4.0</v>
      </c>
      <c r="M13" t="str">
        <f t="shared" ref="M13:M14" si="4">A1</f>
        <v>djowGer</v>
      </c>
    </row>
    <row r="14">
      <c r="C14" s="7" t="str">
        <f t="shared" si="3"/>
        <v>cinek</v>
      </c>
      <c r="D14" s="1">
        <v>2.0</v>
      </c>
      <c r="E14" s="9" t="s">
        <v>11</v>
      </c>
      <c r="F14" s="1">
        <v>0.0</v>
      </c>
      <c r="G14" t="str">
        <f t="shared" ref="G14:G18" si="5">A3</f>
        <v>Team Oelkohold</v>
      </c>
      <c r="I14" s="7" t="str">
        <f t="shared" ref="I14:I18" si="6">A3</f>
        <v>Team Oelkohold</v>
      </c>
      <c r="J14" s="1">
        <v>1.0</v>
      </c>
      <c r="K14" s="9" t="s">
        <v>11</v>
      </c>
      <c r="L14" s="1">
        <v>2.0</v>
      </c>
      <c r="M14" t="str">
        <f t="shared" si="4"/>
        <v>cinek</v>
      </c>
    </row>
    <row r="15">
      <c r="C15" s="7" t="str">
        <f>A2</f>
        <v>cinek</v>
      </c>
      <c r="D15" s="1">
        <v>1.0</v>
      </c>
      <c r="E15" s="9" t="s">
        <v>11</v>
      </c>
      <c r="F15" s="1">
        <v>0.0</v>
      </c>
      <c r="G15" t="str">
        <f t="shared" si="5"/>
        <v>Schulle</v>
      </c>
      <c r="I15" s="7" t="str">
        <f t="shared" si="6"/>
        <v>Schulle</v>
      </c>
      <c r="J15" s="1">
        <v>2.0</v>
      </c>
      <c r="K15" s="9" t="s">
        <v>11</v>
      </c>
      <c r="L15" s="1">
        <v>3.0</v>
      </c>
      <c r="M15" t="str">
        <f>A2</f>
        <v>cinek</v>
      </c>
    </row>
    <row r="16">
      <c r="C16" s="7" t="str">
        <f>A2</f>
        <v>cinek</v>
      </c>
      <c r="D16" s="1">
        <v>2.0</v>
      </c>
      <c r="E16" s="9" t="s">
        <v>11</v>
      </c>
      <c r="F16" s="1">
        <v>2.0</v>
      </c>
      <c r="G16" t="str">
        <f t="shared" si="5"/>
        <v>dzem</v>
      </c>
      <c r="I16" s="7" t="str">
        <f t="shared" si="6"/>
        <v>dzem</v>
      </c>
      <c r="J16" s="1">
        <v>2.0</v>
      </c>
      <c r="K16" s="9" t="s">
        <v>11</v>
      </c>
      <c r="L16" s="1">
        <v>1.0</v>
      </c>
      <c r="M16" t="str">
        <f>A2</f>
        <v>cinek</v>
      </c>
    </row>
    <row r="17">
      <c r="C17" s="7" t="str">
        <f>A2</f>
        <v>cinek</v>
      </c>
      <c r="D17" s="1">
        <v>3.0</v>
      </c>
      <c r="E17" s="9" t="s">
        <v>11</v>
      </c>
      <c r="F17" s="1">
        <v>2.0</v>
      </c>
      <c r="G17" t="str">
        <f t="shared" si="5"/>
        <v>FRK Pawel</v>
      </c>
      <c r="I17" s="7" t="str">
        <f t="shared" si="6"/>
        <v>FRK Pawel</v>
      </c>
      <c r="J17" s="1">
        <v>2.0</v>
      </c>
      <c r="K17" s="9" t="s">
        <v>11</v>
      </c>
      <c r="L17" s="1">
        <v>1.0</v>
      </c>
      <c r="M17" t="str">
        <f>A2</f>
        <v>cinek</v>
      </c>
    </row>
    <row r="18">
      <c r="C18" s="7" t="str">
        <f t="shared" ref="C18:C19" si="7">A2</f>
        <v>cinek</v>
      </c>
      <c r="D18" s="1">
        <v>1.0</v>
      </c>
      <c r="E18" s="9" t="s">
        <v>11</v>
      </c>
      <c r="F18" s="1">
        <v>0.0</v>
      </c>
      <c r="G18" t="str">
        <f t="shared" si="5"/>
        <v>gatifun</v>
      </c>
      <c r="I18" s="7" t="str">
        <f t="shared" si="6"/>
        <v>gatifun</v>
      </c>
      <c r="J18" s="1">
        <v>1.0</v>
      </c>
      <c r="K18" s="9" t="s">
        <v>11</v>
      </c>
      <c r="L18" s="1">
        <v>1.0</v>
      </c>
      <c r="M18" t="str">
        <f t="shared" ref="M18:M19" si="8">A2</f>
        <v>cinek</v>
      </c>
    </row>
    <row r="19">
      <c r="C19" s="7" t="str">
        <f t="shared" si="7"/>
        <v>Team Oelkohold</v>
      </c>
      <c r="D19" s="1">
        <v>5.0</v>
      </c>
      <c r="E19" s="9" t="s">
        <v>11</v>
      </c>
      <c r="F19" s="1">
        <v>3.0</v>
      </c>
      <c r="G19" t="str">
        <f t="shared" ref="G19:G22" si="9">A4</f>
        <v>Schulle</v>
      </c>
      <c r="I19" s="7" t="str">
        <f t="shared" ref="I19:I22" si="10">A4</f>
        <v>Schulle</v>
      </c>
      <c r="J19" s="1">
        <v>1.0</v>
      </c>
      <c r="K19" s="9" t="s">
        <v>11</v>
      </c>
      <c r="L19" s="1">
        <v>0.0</v>
      </c>
      <c r="M19" t="str">
        <f t="shared" si="8"/>
        <v>Team Oelkohold</v>
      </c>
    </row>
    <row r="20">
      <c r="C20" s="7" t="str">
        <f>A3</f>
        <v>Team Oelkohold</v>
      </c>
      <c r="D20" s="1">
        <v>6.0</v>
      </c>
      <c r="E20" s="9" t="s">
        <v>11</v>
      </c>
      <c r="F20" s="1">
        <v>2.0</v>
      </c>
      <c r="G20" t="str">
        <f t="shared" si="9"/>
        <v>dzem</v>
      </c>
      <c r="I20" s="7" t="str">
        <f t="shared" si="10"/>
        <v>dzem</v>
      </c>
      <c r="J20" s="1">
        <v>2.0</v>
      </c>
      <c r="K20" s="9" t="s">
        <v>11</v>
      </c>
      <c r="L20" s="1">
        <v>4.0</v>
      </c>
      <c r="M20" t="str">
        <f>A3</f>
        <v>Team Oelkohold</v>
      </c>
    </row>
    <row r="21">
      <c r="C21" s="7" t="str">
        <f>A3</f>
        <v>Team Oelkohold</v>
      </c>
      <c r="D21" s="1">
        <v>2.0</v>
      </c>
      <c r="E21" s="9" t="s">
        <v>11</v>
      </c>
      <c r="F21" s="1">
        <v>3.0</v>
      </c>
      <c r="G21" t="str">
        <f t="shared" si="9"/>
        <v>FRK Pawel</v>
      </c>
      <c r="I21" s="7" t="str">
        <f t="shared" si="10"/>
        <v>FRK Pawel</v>
      </c>
      <c r="J21" s="1">
        <v>3.0</v>
      </c>
      <c r="K21" s="9" t="s">
        <v>11</v>
      </c>
      <c r="L21" s="1">
        <v>1.0</v>
      </c>
      <c r="M21" t="str">
        <f>A3</f>
        <v>Team Oelkohold</v>
      </c>
    </row>
    <row r="22">
      <c r="C22" s="7" t="str">
        <f t="shared" ref="C22:C23" si="11">A3</f>
        <v>Team Oelkohold</v>
      </c>
      <c r="D22" s="1">
        <v>1.0</v>
      </c>
      <c r="E22" s="9" t="s">
        <v>11</v>
      </c>
      <c r="F22" s="1">
        <v>1.0</v>
      </c>
      <c r="G22" t="str">
        <f t="shared" si="9"/>
        <v>gatifun</v>
      </c>
      <c r="I22" s="7" t="str">
        <f t="shared" si="10"/>
        <v>gatifun</v>
      </c>
      <c r="J22" s="1">
        <v>3.0</v>
      </c>
      <c r="K22" s="9" t="s">
        <v>11</v>
      </c>
      <c r="L22" s="1">
        <v>1.0</v>
      </c>
      <c r="M22" t="str">
        <f t="shared" ref="M22:M23" si="12">A3</f>
        <v>Team Oelkohold</v>
      </c>
    </row>
    <row r="23">
      <c r="C23" s="7" t="str">
        <f t="shared" si="11"/>
        <v>Schulle</v>
      </c>
      <c r="D23" s="1">
        <v>1.0</v>
      </c>
      <c r="E23" s="9" t="s">
        <v>11</v>
      </c>
      <c r="F23" s="1">
        <v>0.0</v>
      </c>
      <c r="G23" t="str">
        <f t="shared" ref="G23:G25" si="13">A5</f>
        <v>dzem</v>
      </c>
      <c r="I23" s="7" t="str">
        <f t="shared" ref="I23:I25" si="14">A5</f>
        <v>dzem</v>
      </c>
      <c r="J23" s="1">
        <v>3.0</v>
      </c>
      <c r="K23" s="9" t="s">
        <v>11</v>
      </c>
      <c r="L23" s="1">
        <v>1.0</v>
      </c>
      <c r="M23" t="str">
        <f t="shared" si="12"/>
        <v>Schulle</v>
      </c>
    </row>
    <row r="24">
      <c r="C24" s="7" t="str">
        <f>A4</f>
        <v>Schulle</v>
      </c>
      <c r="D24" s="1">
        <v>1.0</v>
      </c>
      <c r="E24" s="9" t="s">
        <v>11</v>
      </c>
      <c r="F24" s="1">
        <v>0.0</v>
      </c>
      <c r="G24" t="str">
        <f t="shared" si="13"/>
        <v>FRK Pawel</v>
      </c>
      <c r="I24" s="7" t="str">
        <f t="shared" si="14"/>
        <v>FRK Pawel</v>
      </c>
      <c r="J24" s="1">
        <v>0.0</v>
      </c>
      <c r="K24" s="9" t="s">
        <v>11</v>
      </c>
      <c r="L24" s="1">
        <v>0.0</v>
      </c>
      <c r="M24" t="str">
        <f>A4</f>
        <v>Schulle</v>
      </c>
    </row>
    <row r="25">
      <c r="C25" s="7" t="str">
        <f t="shared" ref="C25:C26" si="15">A4</f>
        <v>Schulle</v>
      </c>
      <c r="D25" s="1">
        <v>3.0</v>
      </c>
      <c r="E25" s="9" t="s">
        <v>11</v>
      </c>
      <c r="F25" s="1">
        <v>0.0</v>
      </c>
      <c r="G25" t="str">
        <f t="shared" si="13"/>
        <v>gatifun</v>
      </c>
      <c r="I25" s="7" t="str">
        <f t="shared" si="14"/>
        <v>gatifun</v>
      </c>
      <c r="J25" s="1">
        <v>1.0</v>
      </c>
      <c r="K25" s="9" t="s">
        <v>11</v>
      </c>
      <c r="L25" s="1">
        <v>0.0</v>
      </c>
      <c r="M25" t="str">
        <f t="shared" ref="M25:M26" si="16">A4</f>
        <v>Schulle</v>
      </c>
    </row>
    <row r="26">
      <c r="C26" s="7" t="str">
        <f t="shared" si="15"/>
        <v>dzem</v>
      </c>
      <c r="D26" s="1">
        <v>2.0</v>
      </c>
      <c r="E26" s="9" t="s">
        <v>11</v>
      </c>
      <c r="F26" s="1">
        <v>4.0</v>
      </c>
      <c r="G26" t="str">
        <f t="shared" ref="G26:G27" si="17">A6</f>
        <v>FRK Pawel</v>
      </c>
      <c r="I26" s="7" t="str">
        <f t="shared" ref="I26:I27" si="18">A6</f>
        <v>FRK Pawel</v>
      </c>
      <c r="J26" s="1">
        <v>0.0</v>
      </c>
      <c r="K26" s="9" t="s">
        <v>11</v>
      </c>
      <c r="L26" s="1">
        <v>0.0</v>
      </c>
      <c r="M26" t="str">
        <f t="shared" si="16"/>
        <v>dzem</v>
      </c>
    </row>
    <row r="27">
      <c r="C27" s="7" t="str">
        <f t="shared" ref="C27:C28" si="19">A5</f>
        <v>dzem</v>
      </c>
      <c r="D27" s="1">
        <v>1.0</v>
      </c>
      <c r="E27" s="9" t="s">
        <v>11</v>
      </c>
      <c r="F27" s="1">
        <v>0.0</v>
      </c>
      <c r="G27" t="str">
        <f t="shared" si="17"/>
        <v>gatifun</v>
      </c>
      <c r="I27" s="7" t="str">
        <f t="shared" si="18"/>
        <v>gatifun</v>
      </c>
      <c r="J27" s="1">
        <v>2.0</v>
      </c>
      <c r="K27" s="9" t="s">
        <v>11</v>
      </c>
      <c r="L27" s="1">
        <v>3.0</v>
      </c>
      <c r="M27" t="str">
        <f t="shared" ref="M27:M28" si="20">A5</f>
        <v>dzem</v>
      </c>
    </row>
    <row r="28">
      <c r="C28" s="7" t="str">
        <f t="shared" si="19"/>
        <v>FRK Pawel</v>
      </c>
      <c r="D28" s="1">
        <v>2.0</v>
      </c>
      <c r="E28" s="9" t="s">
        <v>11</v>
      </c>
      <c r="F28" s="1">
        <v>0.0</v>
      </c>
      <c r="G28" t="str">
        <f>A7</f>
        <v>gatifun</v>
      </c>
      <c r="I28" s="7" t="str">
        <f>A7</f>
        <v>gatifun</v>
      </c>
      <c r="J28" s="1">
        <v>0.0</v>
      </c>
      <c r="K28" s="9" t="s">
        <v>11</v>
      </c>
      <c r="L28" s="1">
        <v>0.0</v>
      </c>
      <c r="M28" t="str">
        <f t="shared" si="20"/>
        <v>FRK Pawel</v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34</v>
      </c>
      <c r="C31" s="48" t="str">
        <f>A1</f>
        <v>djowGer</v>
      </c>
      <c r="M31" s="3" t="str">
        <f>C31</f>
        <v>djowGer</v>
      </c>
      <c r="N31" s="3">
        <f>B108</f>
        <v>12</v>
      </c>
      <c r="O31" s="3">
        <f>B105</f>
        <v>11</v>
      </c>
      <c r="P31" s="3">
        <f>B106</f>
        <v>1</v>
      </c>
      <c r="Q31" s="3">
        <f>B107</f>
        <v>0</v>
      </c>
      <c r="R31" s="3">
        <f>B102</f>
        <v>34</v>
      </c>
      <c r="S31" s="3">
        <f>B103</f>
        <v>9</v>
      </c>
      <c r="T31" s="3">
        <f>B104</f>
        <v>25</v>
      </c>
      <c r="U31" s="3">
        <f>B101</f>
        <v>34</v>
      </c>
    </row>
    <row r="32">
      <c r="A32" s="40" t="s">
        <v>34</v>
      </c>
      <c r="B32" s="38">
        <f>D8+D9+D10+D11+D12+D13+L8+L9+L10+L11+L12+L13</f>
        <v>34</v>
      </c>
      <c r="M32" s="3" t="str">
        <f>C41</f>
        <v>cinek</v>
      </c>
      <c r="N32" s="3">
        <f>B128</f>
        <v>12</v>
      </c>
      <c r="O32" s="3">
        <f>B125</f>
        <v>6</v>
      </c>
      <c r="P32" s="3">
        <f>B126</f>
        <v>3</v>
      </c>
      <c r="Q32" s="3">
        <f>B127</f>
        <v>3</v>
      </c>
      <c r="R32" s="3">
        <f>B122</f>
        <v>20</v>
      </c>
      <c r="S32" s="3">
        <f>B123</f>
        <v>17</v>
      </c>
      <c r="T32" s="3">
        <f>B124</f>
        <v>3</v>
      </c>
      <c r="U32" s="3">
        <f>B121</f>
        <v>21</v>
      </c>
    </row>
    <row r="33">
      <c r="A33" s="40" t="s">
        <v>41</v>
      </c>
      <c r="B33" s="38">
        <f>F8+F9+F10+F11+F12+F13+J8+J9+J10+J11+J12+J13</f>
        <v>9</v>
      </c>
      <c r="M33" s="3" t="str">
        <f t="shared" ref="M33:M37" si="21">A3</f>
        <v>Team Oelkohold</v>
      </c>
      <c r="N33" s="3">
        <f>B148</f>
        <v>12</v>
      </c>
      <c r="O33" s="3">
        <f>B145</f>
        <v>3</v>
      </c>
      <c r="P33" s="3">
        <f>B146</f>
        <v>1</v>
      </c>
      <c r="Q33" s="3">
        <f>B147</f>
        <v>8</v>
      </c>
      <c r="R33" s="3">
        <f>B142</f>
        <v>22</v>
      </c>
      <c r="S33" s="3">
        <f>B143</f>
        <v>26</v>
      </c>
      <c r="T33" s="3">
        <f>B144</f>
        <v>-4</v>
      </c>
      <c r="U33" s="3">
        <f>B141</f>
        <v>10</v>
      </c>
    </row>
    <row r="34">
      <c r="A34" s="40" t="s">
        <v>44</v>
      </c>
      <c r="B34" s="38" t="str">
        <f>IF(B32&gt;B33,"+"&amp;(B32-B33),B32-B33)</f>
        <v>+25</v>
      </c>
      <c r="M34" s="3" t="str">
        <f t="shared" si="21"/>
        <v>Schulle</v>
      </c>
      <c r="N34" s="3">
        <f>B168</f>
        <v>12</v>
      </c>
      <c r="O34" s="3">
        <f>B165</f>
        <v>4</v>
      </c>
      <c r="P34" s="3">
        <f>B166</f>
        <v>1</v>
      </c>
      <c r="Q34" s="3">
        <f>B167</f>
        <v>7</v>
      </c>
      <c r="R34" s="3">
        <f>B162</f>
        <v>13</v>
      </c>
      <c r="S34" s="3">
        <f>B163</f>
        <v>17</v>
      </c>
      <c r="T34" s="3">
        <f>B164</f>
        <v>-4</v>
      </c>
      <c r="U34" s="3">
        <f>B161</f>
        <v>13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11</v>
      </c>
      <c r="M35" s="3" t="str">
        <f t="shared" si="21"/>
        <v>dzem</v>
      </c>
      <c r="N35" s="3">
        <f>B188</f>
        <v>12</v>
      </c>
      <c r="O35" s="3">
        <f>B185</f>
        <v>4</v>
      </c>
      <c r="P35" s="3">
        <f>B186</f>
        <v>2</v>
      </c>
      <c r="Q35" s="3">
        <f>B187</f>
        <v>6</v>
      </c>
      <c r="R35" s="3">
        <f>B182</f>
        <v>18</v>
      </c>
      <c r="S35" s="3">
        <f>B183</f>
        <v>26</v>
      </c>
      <c r="T35" s="3">
        <f>B184</f>
        <v>-8</v>
      </c>
      <c r="U35" s="3">
        <f>B181</f>
        <v>14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1</v>
      </c>
      <c r="M36" s="3" t="str">
        <f t="shared" si="21"/>
        <v>FRK Pawel</v>
      </c>
      <c r="N36" s="3">
        <f>B208</f>
        <v>12</v>
      </c>
      <c r="O36" s="3">
        <f>B205</f>
        <v>5</v>
      </c>
      <c r="P36" s="3">
        <f>B206</f>
        <v>3</v>
      </c>
      <c r="Q36" s="3">
        <f>B207</f>
        <v>4</v>
      </c>
      <c r="R36" s="3">
        <f>B202</f>
        <v>18</v>
      </c>
      <c r="S36" s="3">
        <f>B203</f>
        <v>17</v>
      </c>
      <c r="T36" s="3">
        <f>B204</f>
        <v>1</v>
      </c>
      <c r="U36" s="3">
        <f>B201</f>
        <v>18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>gatifun</v>
      </c>
      <c r="N37" s="3">
        <f>B228</f>
        <v>12</v>
      </c>
      <c r="O37" s="3">
        <f>B225</f>
        <v>2</v>
      </c>
      <c r="P37" s="3">
        <f>B226</f>
        <v>3</v>
      </c>
      <c r="Q37" s="3">
        <f>B227</f>
        <v>7</v>
      </c>
      <c r="R37" s="3">
        <f>B222</f>
        <v>9</v>
      </c>
      <c r="S37" s="3">
        <f>B223</f>
        <v>22</v>
      </c>
      <c r="T37" s="3">
        <f>B224</f>
        <v>-13</v>
      </c>
      <c r="U37" s="3">
        <f>B221</f>
        <v>9</v>
      </c>
    </row>
    <row r="38">
      <c r="A38" s="40" t="s">
        <v>69</v>
      </c>
      <c r="B38" s="38">
        <f>12-COUNTBLANK(D8:D13)-COUNTBLANK(L8:L13)
</f>
        <v>12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21</v>
      </c>
      <c r="C41" s="48" t="str">
        <f>A2</f>
        <v>cinek</v>
      </c>
    </row>
    <row r="42">
      <c r="A42" s="40" t="s">
        <v>34</v>
      </c>
      <c r="B42" s="38">
        <f>F8+D14+D15+D16+D17+D18+J8+L14+L15+L16+L17+L18</f>
        <v>20</v>
      </c>
    </row>
    <row r="43">
      <c r="A43" s="40" t="s">
        <v>41</v>
      </c>
      <c r="B43" s="38">
        <f>D8+F14+F15+F16+F17+F18+L8+J14+J15+J16+J17+J18</f>
        <v>17</v>
      </c>
    </row>
    <row r="44">
      <c r="A44" s="40" t="s">
        <v>44</v>
      </c>
      <c r="B44" s="38" t="str">
        <f>IF(B42&gt;B43,"+"&amp;(B42-B43),B42-B43)</f>
        <v>+3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5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2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12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4</v>
      </c>
      <c r="C51" s="48" t="str">
        <f>A3</f>
        <v>Team Oelkohold</v>
      </c>
    </row>
    <row r="52">
      <c r="A52" s="40" t="s">
        <v>34</v>
      </c>
      <c r="B52" s="38">
        <f>D28+D29+D30+D31+D32+D33+L28+L29+L30+L31+L32+L33</f>
        <v>2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 t="str">
        <f>IF(B52&gt;B53,"+"&amp;(B52-B53),B52-B53)</f>
        <v>+2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1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1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2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Schulle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dzem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>FRK Pawel</v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>gatifun</v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djowGer</v>
      </c>
      <c r="D100" s="8">
        <f t="shared" ref="D100:D105" si="22">D8</f>
        <v>1</v>
      </c>
      <c r="E100" s="8"/>
      <c r="F100" s="70">
        <f t="shared" ref="F100:F105" si="23">F8</f>
        <v>1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34</v>
      </c>
      <c r="C101" s="71"/>
      <c r="D101">
        <f t="shared" si="22"/>
        <v>2</v>
      </c>
      <c r="F101" s="72">
        <f t="shared" si="23"/>
        <v>1</v>
      </c>
    </row>
    <row r="102">
      <c r="A102" s="2" t="s">
        <v>34</v>
      </c>
      <c r="B102" s="3">
        <f>SUM(D100:D111)</f>
        <v>34</v>
      </c>
      <c r="C102" s="71"/>
      <c r="D102">
        <f t="shared" si="22"/>
        <v>2</v>
      </c>
      <c r="F102" s="72">
        <f t="shared" si="23"/>
        <v>1</v>
      </c>
    </row>
    <row r="103">
      <c r="A103" s="2" t="s">
        <v>41</v>
      </c>
      <c r="B103" s="3">
        <f>SUM(F100:F111)</f>
        <v>9</v>
      </c>
      <c r="C103" s="71"/>
      <c r="D103">
        <f t="shared" si="22"/>
        <v>2</v>
      </c>
      <c r="F103" s="72">
        <f t="shared" si="23"/>
        <v>0</v>
      </c>
    </row>
    <row r="104">
      <c r="A104" s="2" t="s">
        <v>44</v>
      </c>
      <c r="B104" s="3">
        <f>B102-B103</f>
        <v>25</v>
      </c>
      <c r="C104" s="71"/>
      <c r="D104">
        <f t="shared" si="22"/>
        <v>2</v>
      </c>
      <c r="F104" s="72">
        <f t="shared" si="23"/>
        <v>1</v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11</v>
      </c>
      <c r="C105" s="71"/>
      <c r="D105">
        <f t="shared" si="22"/>
        <v>5</v>
      </c>
      <c r="F105" s="72">
        <f t="shared" si="23"/>
        <v>0</v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1</v>
      </c>
      <c r="C106" s="71"/>
      <c r="D106">
        <f t="shared" ref="D106:D111" si="24">L8</f>
        <v>4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0</v>
      </c>
      <c r="C107" s="71"/>
      <c r="D107">
        <f t="shared" si="24"/>
        <v>2</v>
      </c>
      <c r="F107" s="72">
        <f t="shared" si="25"/>
        <v>0</v>
      </c>
    </row>
    <row r="108">
      <c r="A108" s="2" t="s">
        <v>69</v>
      </c>
      <c r="B108" s="3">
        <f>12-COUNTBLANK(D100:D111)
</f>
        <v>12</v>
      </c>
      <c r="C108" s="71"/>
      <c r="D108">
        <f t="shared" si="24"/>
        <v>2</v>
      </c>
      <c r="F108" s="72">
        <f t="shared" si="25"/>
        <v>0</v>
      </c>
    </row>
    <row r="109">
      <c r="C109" s="71"/>
      <c r="D109">
        <f t="shared" si="24"/>
        <v>3</v>
      </c>
      <c r="F109" s="72">
        <f t="shared" si="25"/>
        <v>1</v>
      </c>
    </row>
    <row r="110">
      <c r="C110" s="71"/>
      <c r="D110">
        <f t="shared" si="24"/>
        <v>5</v>
      </c>
      <c r="F110" s="72">
        <f t="shared" si="25"/>
        <v>1</v>
      </c>
    </row>
    <row r="111">
      <c r="C111" s="17"/>
      <c r="D111" s="20">
        <f t="shared" si="24"/>
        <v>4</v>
      </c>
      <c r="E111" s="20"/>
      <c r="F111" s="22">
        <f t="shared" si="25"/>
        <v>1</v>
      </c>
    </row>
    <row r="120">
      <c r="A120" s="1" t="s">
        <v>26</v>
      </c>
      <c r="B120" s="1" t="s">
        <v>27</v>
      </c>
      <c r="C120" s="69" t="str">
        <f>A2</f>
        <v>cinek</v>
      </c>
      <c r="D120" s="8">
        <f>F8</f>
        <v>1</v>
      </c>
      <c r="E120" s="8"/>
      <c r="F120" s="10">
        <f>D8</f>
        <v>1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21</v>
      </c>
      <c r="C121" s="71"/>
      <c r="D121">
        <f t="shared" ref="D121:D125" si="26">D14</f>
        <v>2</v>
      </c>
      <c r="F121" s="72">
        <f t="shared" ref="F121:F125" si="27">F14</f>
        <v>0</v>
      </c>
    </row>
    <row r="122">
      <c r="A122" s="2" t="s">
        <v>34</v>
      </c>
      <c r="B122" s="3">
        <f>SUM(D120:D131)</f>
        <v>20</v>
      </c>
      <c r="C122" s="71"/>
      <c r="D122">
        <f t="shared" si="26"/>
        <v>1</v>
      </c>
      <c r="F122" s="72">
        <f t="shared" si="27"/>
        <v>0</v>
      </c>
    </row>
    <row r="123">
      <c r="A123" s="2" t="s">
        <v>41</v>
      </c>
      <c r="B123" s="3">
        <f>SUM(F120:F131)</f>
        <v>17</v>
      </c>
      <c r="C123" s="71"/>
      <c r="D123">
        <f t="shared" si="26"/>
        <v>2</v>
      </c>
      <c r="F123" s="72">
        <f t="shared" si="27"/>
        <v>2</v>
      </c>
    </row>
    <row r="124">
      <c r="A124" s="2" t="s">
        <v>44</v>
      </c>
      <c r="B124" s="3">
        <f>B122-B123</f>
        <v>3</v>
      </c>
      <c r="C124" s="71"/>
      <c r="D124">
        <f t="shared" si="26"/>
        <v>3</v>
      </c>
      <c r="F124" s="72">
        <f t="shared" si="27"/>
        <v>2</v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6</v>
      </c>
      <c r="C125" s="71"/>
      <c r="D125">
        <f t="shared" si="26"/>
        <v>1</v>
      </c>
      <c r="F125" s="72">
        <f t="shared" si="27"/>
        <v>0</v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3</v>
      </c>
      <c r="C126" s="71"/>
      <c r="D126">
        <f>J8</f>
        <v>2</v>
      </c>
      <c r="F126" s="72">
        <f>L8</f>
        <v>4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3</v>
      </c>
      <c r="C127" s="71"/>
      <c r="D127">
        <f t="shared" ref="D127:D131" si="28">L14</f>
        <v>2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12</v>
      </c>
      <c r="C128" s="71"/>
      <c r="D128">
        <f t="shared" si="28"/>
        <v>3</v>
      </c>
      <c r="F128" s="72">
        <f t="shared" si="29"/>
        <v>2</v>
      </c>
    </row>
    <row r="129">
      <c r="C129" s="71"/>
      <c r="D129">
        <f t="shared" si="28"/>
        <v>1</v>
      </c>
      <c r="F129" s="72">
        <f t="shared" si="29"/>
        <v>2</v>
      </c>
    </row>
    <row r="130">
      <c r="C130" s="71"/>
      <c r="D130">
        <f t="shared" si="28"/>
        <v>1</v>
      </c>
      <c r="F130" s="72">
        <f t="shared" si="29"/>
        <v>2</v>
      </c>
    </row>
    <row r="131">
      <c r="C131" s="17"/>
      <c r="D131" s="20">
        <f t="shared" si="28"/>
        <v>1</v>
      </c>
      <c r="E131" s="20"/>
      <c r="F131" s="22">
        <f t="shared" si="29"/>
        <v>1</v>
      </c>
    </row>
    <row r="140">
      <c r="A140" s="1" t="s">
        <v>26</v>
      </c>
      <c r="B140" s="1" t="s">
        <v>27</v>
      </c>
      <c r="C140" s="69" t="str">
        <f>A3</f>
        <v>Team Oelkohold</v>
      </c>
      <c r="D140" s="8">
        <f>F9</f>
        <v>1</v>
      </c>
      <c r="E140" s="8"/>
      <c r="F140" s="10">
        <f>D9</f>
        <v>2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10</v>
      </c>
      <c r="C141" s="71"/>
      <c r="D141">
        <f>F14</f>
        <v>0</v>
      </c>
      <c r="F141" s="72">
        <f>D14</f>
        <v>2</v>
      </c>
    </row>
    <row r="142">
      <c r="A142" s="2" t="s">
        <v>34</v>
      </c>
      <c r="B142" s="3">
        <f>SUM(D140:D151)</f>
        <v>22</v>
      </c>
      <c r="C142" s="71"/>
      <c r="D142">
        <f t="shared" ref="D142:D145" si="30">D19</f>
        <v>5</v>
      </c>
      <c r="F142" s="72">
        <f t="shared" ref="F142:F145" si="31">F19</f>
        <v>3</v>
      </c>
    </row>
    <row r="143">
      <c r="A143" s="2" t="s">
        <v>41</v>
      </c>
      <c r="B143" s="3">
        <f>SUM(F140:F151)</f>
        <v>26</v>
      </c>
      <c r="C143" s="71"/>
      <c r="D143">
        <f t="shared" si="30"/>
        <v>6</v>
      </c>
      <c r="F143" s="72">
        <f t="shared" si="31"/>
        <v>2</v>
      </c>
    </row>
    <row r="144">
      <c r="A144" s="2" t="s">
        <v>44</v>
      </c>
      <c r="B144" s="3">
        <f>B142-B143</f>
        <v>-4</v>
      </c>
      <c r="C144" s="71"/>
      <c r="D144">
        <f t="shared" si="30"/>
        <v>2</v>
      </c>
      <c r="F144" s="72">
        <f t="shared" si="31"/>
        <v>3</v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3</v>
      </c>
      <c r="C145" s="71"/>
      <c r="D145">
        <f t="shared" si="30"/>
        <v>1</v>
      </c>
      <c r="F145" s="72">
        <f t="shared" si="31"/>
        <v>1</v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1</v>
      </c>
      <c r="C146" s="71"/>
      <c r="D146">
        <f>J9</f>
        <v>0</v>
      </c>
      <c r="F146" s="72">
        <f>L9</f>
        <v>2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8</v>
      </c>
      <c r="C147" s="71"/>
      <c r="D147">
        <f>J14</f>
        <v>1</v>
      </c>
      <c r="F147" s="72">
        <f>L14</f>
        <v>2</v>
      </c>
    </row>
    <row r="148">
      <c r="A148" s="2" t="s">
        <v>69</v>
      </c>
      <c r="B148" s="3">
        <f>12-COUNTBLANK(D140:D151)
</f>
        <v>12</v>
      </c>
      <c r="C148" s="71"/>
      <c r="D148">
        <f t="shared" ref="D148:D151" si="32">L19</f>
        <v>0</v>
      </c>
      <c r="F148" s="72">
        <f t="shared" ref="F148:F151" si="33">J19</f>
        <v>1</v>
      </c>
    </row>
    <row r="149">
      <c r="C149" s="71"/>
      <c r="D149">
        <f t="shared" si="32"/>
        <v>4</v>
      </c>
      <c r="F149" s="72">
        <f t="shared" si="33"/>
        <v>2</v>
      </c>
    </row>
    <row r="150">
      <c r="C150" s="71"/>
      <c r="D150">
        <f t="shared" si="32"/>
        <v>1</v>
      </c>
      <c r="F150" s="72">
        <f t="shared" si="33"/>
        <v>3</v>
      </c>
    </row>
    <row r="151">
      <c r="C151" s="17"/>
      <c r="D151" s="20">
        <f t="shared" si="32"/>
        <v>1</v>
      </c>
      <c r="E151" s="20"/>
      <c r="F151" s="22">
        <f t="shared" si="33"/>
        <v>3</v>
      </c>
    </row>
    <row r="160">
      <c r="A160" s="1" t="s">
        <v>26</v>
      </c>
      <c r="B160" s="1" t="s">
        <v>27</v>
      </c>
      <c r="C160" s="69" t="str">
        <f>A4</f>
        <v>Schulle</v>
      </c>
      <c r="D160" s="8">
        <f>F10</f>
        <v>1</v>
      </c>
      <c r="E160" s="8"/>
      <c r="F160" s="10">
        <f>D10</f>
        <v>2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13</v>
      </c>
      <c r="C161" s="71"/>
      <c r="D161">
        <f>F15</f>
        <v>0</v>
      </c>
      <c r="F161" s="72">
        <f>D15</f>
        <v>1</v>
      </c>
    </row>
    <row r="162">
      <c r="A162" s="2" t="s">
        <v>34</v>
      </c>
      <c r="B162" s="3">
        <f>SUM(D160:D171)</f>
        <v>13</v>
      </c>
      <c r="C162" s="71"/>
      <c r="D162">
        <f>F19</f>
        <v>3</v>
      </c>
      <c r="F162" s="72">
        <f>D19</f>
        <v>5</v>
      </c>
    </row>
    <row r="163">
      <c r="A163" s="2" t="s">
        <v>41</v>
      </c>
      <c r="B163" s="3">
        <f>SUM(F160:F171)</f>
        <v>17</v>
      </c>
      <c r="C163" s="71"/>
      <c r="D163">
        <f t="shared" ref="D163:D165" si="34">D23</f>
        <v>1</v>
      </c>
      <c r="F163" s="72">
        <f t="shared" ref="F163:F165" si="35">F23</f>
        <v>0</v>
      </c>
    </row>
    <row r="164">
      <c r="A164" s="2" t="s">
        <v>44</v>
      </c>
      <c r="B164" s="3">
        <f>B162-B163</f>
        <v>-4</v>
      </c>
      <c r="C164" s="71"/>
      <c r="D164">
        <f t="shared" si="34"/>
        <v>1</v>
      </c>
      <c r="F164" s="72">
        <f t="shared" si="35"/>
        <v>0</v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4</v>
      </c>
      <c r="C165" s="71"/>
      <c r="D165">
        <f t="shared" si="34"/>
        <v>3</v>
      </c>
      <c r="F165" s="72">
        <f t="shared" si="35"/>
        <v>0</v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1</v>
      </c>
      <c r="C166" s="71"/>
      <c r="D166">
        <f>J10</f>
        <v>0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7</v>
      </c>
      <c r="C167" s="71"/>
      <c r="D167">
        <f>J15</f>
        <v>2</v>
      </c>
      <c r="F167" s="72">
        <f>L15</f>
        <v>3</v>
      </c>
    </row>
    <row r="168">
      <c r="A168" s="2" t="s">
        <v>69</v>
      </c>
      <c r="B168" s="3">
        <f>12-COUNTBLANK(D160:D171)
</f>
        <v>12</v>
      </c>
      <c r="C168" s="71"/>
      <c r="D168">
        <f>J19</f>
        <v>1</v>
      </c>
      <c r="F168" s="72">
        <f>L19</f>
        <v>0</v>
      </c>
    </row>
    <row r="169">
      <c r="C169" s="71"/>
      <c r="D169">
        <f t="shared" ref="D169:D171" si="36">L23</f>
        <v>1</v>
      </c>
      <c r="F169" s="72">
        <f t="shared" ref="F169:F171" si="37">J23</f>
        <v>3</v>
      </c>
    </row>
    <row r="170">
      <c r="C170" s="71"/>
      <c r="D170">
        <f t="shared" si="36"/>
        <v>0</v>
      </c>
      <c r="F170" s="72">
        <f t="shared" si="37"/>
        <v>0</v>
      </c>
    </row>
    <row r="171">
      <c r="C171" s="17"/>
      <c r="D171" s="20">
        <f t="shared" si="36"/>
        <v>0</v>
      </c>
      <c r="E171" s="20"/>
      <c r="F171" s="22">
        <f t="shared" si="37"/>
        <v>1</v>
      </c>
    </row>
    <row r="180">
      <c r="A180" s="1" t="s">
        <v>26</v>
      </c>
      <c r="B180" s="1" t="s">
        <v>27</v>
      </c>
      <c r="C180" s="69" t="str">
        <f>A5</f>
        <v>dzem</v>
      </c>
      <c r="D180" s="8">
        <f>F11</f>
        <v>0</v>
      </c>
      <c r="E180" s="8"/>
      <c r="F180" s="10">
        <f>D11</f>
        <v>2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14</v>
      </c>
      <c r="C181" s="71"/>
      <c r="D181">
        <f>F16</f>
        <v>2</v>
      </c>
      <c r="F181" s="72">
        <f>D16</f>
        <v>2</v>
      </c>
    </row>
    <row r="182">
      <c r="A182" s="2" t="s">
        <v>34</v>
      </c>
      <c r="B182" s="3">
        <f>SUM(D180:D191)</f>
        <v>18</v>
      </c>
      <c r="C182" s="71"/>
      <c r="D182">
        <f>F20</f>
        <v>2</v>
      </c>
      <c r="F182" s="72">
        <f>D20</f>
        <v>6</v>
      </c>
    </row>
    <row r="183">
      <c r="A183" s="2" t="s">
        <v>41</v>
      </c>
      <c r="B183" s="3">
        <f>SUM(F180:F191)</f>
        <v>26</v>
      </c>
      <c r="C183" s="71"/>
      <c r="D183">
        <f>F23</f>
        <v>0</v>
      </c>
      <c r="F183" s="72">
        <f>D23</f>
        <v>1</v>
      </c>
    </row>
    <row r="184">
      <c r="A184" s="2" t="s">
        <v>44</v>
      </c>
      <c r="B184" s="3">
        <f>B182-B183</f>
        <v>-8</v>
      </c>
      <c r="C184" s="71"/>
      <c r="D184">
        <f t="shared" ref="D184:D185" si="38">D26</f>
        <v>2</v>
      </c>
      <c r="F184" s="72">
        <f t="shared" ref="F184:F185" si="39">F26</f>
        <v>4</v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4</v>
      </c>
      <c r="C185" s="71"/>
      <c r="D185">
        <f t="shared" si="38"/>
        <v>1</v>
      </c>
      <c r="F185" s="72">
        <f t="shared" si="39"/>
        <v>0</v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2</v>
      </c>
      <c r="C186" s="71"/>
      <c r="D186">
        <f>J11</f>
        <v>1</v>
      </c>
      <c r="F186" s="72">
        <f>L11</f>
        <v>3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6</v>
      </c>
      <c r="C187" s="71"/>
      <c r="D187">
        <f>J16</f>
        <v>2</v>
      </c>
      <c r="F187" s="72">
        <f>L16</f>
        <v>1</v>
      </c>
    </row>
    <row r="188">
      <c r="A188" s="2" t="s">
        <v>69</v>
      </c>
      <c r="B188" s="3">
        <f>12-COUNTBLANK(D180:D191)
</f>
        <v>12</v>
      </c>
      <c r="C188" s="71"/>
      <c r="D188">
        <f>J20</f>
        <v>2</v>
      </c>
      <c r="F188" s="72">
        <f>L20</f>
        <v>4</v>
      </c>
    </row>
    <row r="189">
      <c r="C189" s="71"/>
      <c r="D189">
        <f>J23</f>
        <v>3</v>
      </c>
      <c r="F189" s="72">
        <f>L23</f>
        <v>1</v>
      </c>
    </row>
    <row r="190">
      <c r="C190" s="71"/>
      <c r="D190">
        <f t="shared" ref="D190:D191" si="40">L26</f>
        <v>0</v>
      </c>
      <c r="F190" s="72">
        <f t="shared" ref="F190:F191" si="41">J26</f>
        <v>0</v>
      </c>
    </row>
    <row r="191">
      <c r="C191" s="17"/>
      <c r="D191" s="20">
        <f t="shared" si="40"/>
        <v>3</v>
      </c>
      <c r="E191" s="20"/>
      <c r="F191" s="22">
        <f t="shared" si="41"/>
        <v>2</v>
      </c>
    </row>
    <row r="200">
      <c r="A200" s="1" t="s">
        <v>26</v>
      </c>
      <c r="B200" s="1" t="s">
        <v>27</v>
      </c>
      <c r="C200" s="69" t="str">
        <f>A6</f>
        <v>FRK Pawel</v>
      </c>
      <c r="D200" s="8">
        <f>F12</f>
        <v>1</v>
      </c>
      <c r="E200" s="8"/>
      <c r="F200" s="10">
        <f>D12</f>
        <v>2</v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18</v>
      </c>
      <c r="C201" s="71"/>
      <c r="D201">
        <f>F17</f>
        <v>2</v>
      </c>
      <c r="F201" s="72">
        <f>D17</f>
        <v>3</v>
      </c>
    </row>
    <row r="202">
      <c r="A202" s="2" t="s">
        <v>34</v>
      </c>
      <c r="B202" s="3">
        <f>SUM(D200:D211)</f>
        <v>18</v>
      </c>
      <c r="C202" s="71"/>
      <c r="D202">
        <f>F21</f>
        <v>3</v>
      </c>
      <c r="F202" s="72">
        <f>D21</f>
        <v>2</v>
      </c>
    </row>
    <row r="203">
      <c r="A203" s="2" t="s">
        <v>41</v>
      </c>
      <c r="B203" s="3">
        <f>SUM(F200:F211)</f>
        <v>17</v>
      </c>
      <c r="C203" s="71"/>
      <c r="D203">
        <f>F24</f>
        <v>0</v>
      </c>
      <c r="F203" s="72">
        <f>D24</f>
        <v>1</v>
      </c>
    </row>
    <row r="204">
      <c r="A204" s="2" t="s">
        <v>44</v>
      </c>
      <c r="B204" s="3">
        <f>B202-B203</f>
        <v>1</v>
      </c>
      <c r="C204" s="71"/>
      <c r="D204">
        <f>F26</f>
        <v>4</v>
      </c>
      <c r="F204" s="72">
        <f>D26</f>
        <v>2</v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5</v>
      </c>
      <c r="C205" s="71"/>
      <c r="D205">
        <f>D28</f>
        <v>2</v>
      </c>
      <c r="F205" s="72">
        <f>F28</f>
        <v>0</v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3</v>
      </c>
      <c r="C206" s="71"/>
      <c r="D206">
        <f>J12</f>
        <v>1</v>
      </c>
      <c r="F206" s="72">
        <f>L12</f>
        <v>5</v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4</v>
      </c>
      <c r="C207" s="71"/>
      <c r="D207">
        <f>J17</f>
        <v>2</v>
      </c>
      <c r="F207" s="72">
        <f>L17</f>
        <v>1</v>
      </c>
    </row>
    <row r="208">
      <c r="A208" s="2" t="s">
        <v>69</v>
      </c>
      <c r="B208" s="3">
        <f>12-COUNTBLANK(D200:D211)
</f>
        <v>12</v>
      </c>
      <c r="C208" s="71"/>
      <c r="D208">
        <f>J21</f>
        <v>3</v>
      </c>
      <c r="F208" s="72">
        <f>L21</f>
        <v>1</v>
      </c>
    </row>
    <row r="209">
      <c r="C209" s="71"/>
      <c r="D209">
        <f>J24</f>
        <v>0</v>
      </c>
      <c r="F209" s="72">
        <f>L24</f>
        <v>0</v>
      </c>
    </row>
    <row r="210">
      <c r="C210" s="71"/>
      <c r="D210">
        <f>J26</f>
        <v>0</v>
      </c>
      <c r="F210" s="72">
        <f>L26</f>
        <v>0</v>
      </c>
    </row>
    <row r="211">
      <c r="C211" s="17"/>
      <c r="D211" s="20">
        <f>L28</f>
        <v>0</v>
      </c>
      <c r="E211" s="20"/>
      <c r="F211" s="22">
        <f>J28</f>
        <v>0</v>
      </c>
    </row>
    <row r="220">
      <c r="A220" s="1" t="s">
        <v>26</v>
      </c>
      <c r="B220" s="1" t="s">
        <v>27</v>
      </c>
      <c r="C220" s="69" t="str">
        <f>A7</f>
        <v>gatifun</v>
      </c>
      <c r="D220" s="8">
        <f>F13</f>
        <v>0</v>
      </c>
      <c r="E220" s="8"/>
      <c r="F220" s="10">
        <f>D13</f>
        <v>5</v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9</v>
      </c>
      <c r="C221" s="71"/>
      <c r="D221">
        <f>F18</f>
        <v>0</v>
      </c>
      <c r="F221" s="72">
        <f>D18</f>
        <v>1</v>
      </c>
    </row>
    <row r="222">
      <c r="A222" s="2" t="s">
        <v>34</v>
      </c>
      <c r="B222" s="3">
        <f>SUM(D220:D231)</f>
        <v>9</v>
      </c>
      <c r="C222" s="71"/>
      <c r="D222">
        <f>F22</f>
        <v>1</v>
      </c>
      <c r="F222" s="72">
        <f>D22</f>
        <v>1</v>
      </c>
    </row>
    <row r="223">
      <c r="A223" s="2" t="s">
        <v>41</v>
      </c>
      <c r="B223" s="3">
        <f>SUM(F220:F231)</f>
        <v>22</v>
      </c>
      <c r="C223" s="71"/>
      <c r="D223">
        <f>F25</f>
        <v>0</v>
      </c>
      <c r="F223" s="72">
        <f>D25</f>
        <v>3</v>
      </c>
    </row>
    <row r="224">
      <c r="A224" s="2" t="s">
        <v>44</v>
      </c>
      <c r="B224" s="3">
        <f>B222-B223</f>
        <v>-13</v>
      </c>
      <c r="C224" s="71"/>
      <c r="D224">
        <f t="shared" ref="D224:D225" si="42">F27</f>
        <v>0</v>
      </c>
      <c r="F224" s="72">
        <f t="shared" ref="F224:F225" si="43">D27</f>
        <v>1</v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2</v>
      </c>
      <c r="C225" s="71"/>
      <c r="D225">
        <f t="shared" si="42"/>
        <v>0</v>
      </c>
      <c r="F225" s="72">
        <f t="shared" si="43"/>
        <v>2</v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3</v>
      </c>
      <c r="C226" s="71"/>
      <c r="D226">
        <f>J13</f>
        <v>1</v>
      </c>
      <c r="F226" s="72">
        <f>L13</f>
        <v>4</v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7</v>
      </c>
      <c r="C227" s="71"/>
      <c r="D227">
        <f>J18</f>
        <v>1</v>
      </c>
      <c r="F227" s="72">
        <f>L18</f>
        <v>1</v>
      </c>
    </row>
    <row r="228">
      <c r="A228" s="2" t="s">
        <v>69</v>
      </c>
      <c r="B228" s="3">
        <f>12-COUNTBLANK(D220:D231)
</f>
        <v>12</v>
      </c>
      <c r="C228" s="71"/>
      <c r="D228">
        <f>J22</f>
        <v>3</v>
      </c>
      <c r="F228" s="72">
        <f>L22</f>
        <v>1</v>
      </c>
    </row>
    <row r="229">
      <c r="C229" s="71"/>
      <c r="D229">
        <f>J25</f>
        <v>1</v>
      </c>
      <c r="F229" s="72">
        <f>L25</f>
        <v>0</v>
      </c>
    </row>
    <row r="230">
      <c r="C230" s="71"/>
      <c r="D230">
        <f t="shared" ref="D230:D231" si="44">J27</f>
        <v>2</v>
      </c>
      <c r="F230" s="72">
        <f t="shared" ref="F230:F231" si="45">L27</f>
        <v>3</v>
      </c>
    </row>
    <row r="231">
      <c r="C231" s="17"/>
      <c r="D231" s="20">
        <f t="shared" si="44"/>
        <v>0</v>
      </c>
      <c r="E231" s="20"/>
      <c r="F231" s="22">
        <f t="shared" si="45"/>
        <v>0</v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2" t="s">
        <v>33</v>
      </c>
      <c r="B1" s="4"/>
    </row>
    <row r="2">
      <c r="A2" s="2" t="s">
        <v>29</v>
      </c>
      <c r="B2" s="4"/>
    </row>
    <row r="3">
      <c r="A3" s="2" t="s">
        <v>38</v>
      </c>
      <c r="B3" s="4"/>
    </row>
    <row r="4">
      <c r="A4" s="2" t="s">
        <v>40</v>
      </c>
      <c r="B4" s="4"/>
    </row>
    <row r="5">
      <c r="A5" s="2" t="s">
        <v>45</v>
      </c>
      <c r="B5" s="4"/>
    </row>
    <row r="6">
      <c r="A6" s="2" t="s">
        <v>49</v>
      </c>
      <c r="B6" s="4"/>
    </row>
    <row r="7">
      <c r="A7" s="2" t="s">
        <v>47</v>
      </c>
      <c r="B7" s="4"/>
      <c r="D7" s="3"/>
      <c r="E7" s="3"/>
      <c r="F7" s="3"/>
    </row>
    <row r="8">
      <c r="C8" s="7" t="str">
        <f>A1</f>
        <v>bomb</v>
      </c>
      <c r="D8" s="1">
        <v>0.0</v>
      </c>
      <c r="E8" s="9" t="s">
        <v>11</v>
      </c>
      <c r="F8" s="1">
        <v>0.0</v>
      </c>
      <c r="G8" t="str">
        <f t="shared" ref="G8:G13" si="1">A2</f>
        <v>bobbiebobras</v>
      </c>
      <c r="I8" s="7" t="str">
        <f t="shared" ref="I8:I13" si="2">A2</f>
        <v>bobbiebobras</v>
      </c>
      <c r="J8" s="1">
        <v>6.0</v>
      </c>
      <c r="K8" s="9" t="s">
        <v>11</v>
      </c>
      <c r="L8" s="1">
        <v>1.0</v>
      </c>
      <c r="M8" t="str">
        <f>A1</f>
        <v>bomb</v>
      </c>
    </row>
    <row r="9">
      <c r="C9" s="7" t="str">
        <f>A1</f>
        <v>bomb</v>
      </c>
      <c r="D9" s="1">
        <v>5.0</v>
      </c>
      <c r="E9" s="9" t="s">
        <v>11</v>
      </c>
      <c r="F9" s="1">
        <v>0.0</v>
      </c>
      <c r="G9" t="str">
        <f t="shared" si="1"/>
        <v>Egebjerg Luxus</v>
      </c>
      <c r="I9" s="7" t="str">
        <f t="shared" si="2"/>
        <v>Egebjerg Luxus</v>
      </c>
      <c r="J9" s="1">
        <v>0.0</v>
      </c>
      <c r="K9" s="9" t="s">
        <v>11</v>
      </c>
      <c r="L9" s="1">
        <v>1.0</v>
      </c>
      <c r="M9" t="str">
        <f>A1</f>
        <v>bomb</v>
      </c>
    </row>
    <row r="10">
      <c r="C10" s="7" t="str">
        <f>A1</f>
        <v>bomb</v>
      </c>
      <c r="D10" s="1">
        <v>2.0</v>
      </c>
      <c r="E10" s="9" t="s">
        <v>11</v>
      </c>
      <c r="F10" s="1">
        <v>0.0</v>
      </c>
      <c r="G10" t="str">
        <f t="shared" si="1"/>
        <v>Pallister</v>
      </c>
      <c r="I10" s="7" t="str">
        <f t="shared" si="2"/>
        <v>Pallister</v>
      </c>
      <c r="J10" s="1">
        <v>3.0</v>
      </c>
      <c r="K10" s="9" t="s">
        <v>11</v>
      </c>
      <c r="L10" s="1">
        <v>2.0</v>
      </c>
      <c r="M10" t="str">
        <f>A1</f>
        <v>bomb</v>
      </c>
    </row>
    <row r="11">
      <c r="C11" s="7" t="str">
        <f>A1</f>
        <v>bomb</v>
      </c>
      <c r="D11" s="1">
        <v>3.0</v>
      </c>
      <c r="E11" s="9" t="s">
        <v>11</v>
      </c>
      <c r="F11" s="1">
        <v>2.0</v>
      </c>
      <c r="G11" t="str">
        <f t="shared" si="1"/>
        <v>xflea</v>
      </c>
      <c r="I11" s="7" t="str">
        <f t="shared" si="2"/>
        <v>xflea</v>
      </c>
      <c r="J11" s="1">
        <v>1.0</v>
      </c>
      <c r="K11" s="9" t="s">
        <v>11</v>
      </c>
      <c r="L11" s="1">
        <v>2.0</v>
      </c>
      <c r="M11" t="str">
        <f>A1</f>
        <v>bomb</v>
      </c>
    </row>
    <row r="12">
      <c r="C12" s="7" t="str">
        <f>A1</f>
        <v>bomb</v>
      </c>
      <c r="D12" s="1">
        <v>4.0</v>
      </c>
      <c r="E12" s="9" t="s">
        <v>11</v>
      </c>
      <c r="F12" s="1">
        <v>1.0</v>
      </c>
      <c r="G12" t="str">
        <f t="shared" si="1"/>
        <v>Leoninho</v>
      </c>
      <c r="I12" s="7" t="str">
        <f t="shared" si="2"/>
        <v>Leoninho</v>
      </c>
      <c r="J12" s="1">
        <v>0.0</v>
      </c>
      <c r="K12" s="9" t="s">
        <v>11</v>
      </c>
      <c r="L12" s="1">
        <v>2.0</v>
      </c>
      <c r="M12" t="str">
        <f>A1</f>
        <v>bomb</v>
      </c>
    </row>
    <row r="13">
      <c r="C13" s="7" t="str">
        <f t="shared" ref="C13:C14" si="3">A1</f>
        <v>bomb</v>
      </c>
      <c r="D13" s="1">
        <v>3.0</v>
      </c>
      <c r="E13" s="9" t="s">
        <v>11</v>
      </c>
      <c r="F13" s="1">
        <v>0.0</v>
      </c>
      <c r="G13" t="str">
        <f t="shared" si="1"/>
        <v>Romanista</v>
      </c>
      <c r="I13" s="7" t="str">
        <f t="shared" si="2"/>
        <v>Romanista</v>
      </c>
      <c r="J13" s="1">
        <v>2.0</v>
      </c>
      <c r="K13" s="9" t="s">
        <v>11</v>
      </c>
      <c r="L13" s="1">
        <v>1.0</v>
      </c>
      <c r="M13" t="str">
        <f t="shared" ref="M13:M14" si="4">A1</f>
        <v>bomb</v>
      </c>
    </row>
    <row r="14">
      <c r="C14" s="7" t="str">
        <f t="shared" si="3"/>
        <v>bobbiebobras</v>
      </c>
      <c r="D14" s="1">
        <v>3.0</v>
      </c>
      <c r="E14" s="9" t="s">
        <v>11</v>
      </c>
      <c r="F14" s="1">
        <v>1.0</v>
      </c>
      <c r="G14" t="str">
        <f t="shared" ref="G14:G18" si="5">A3</f>
        <v>Egebjerg Luxus</v>
      </c>
      <c r="I14" s="7" t="str">
        <f t="shared" ref="I14:I18" si="6">A3</f>
        <v>Egebjerg Luxus</v>
      </c>
      <c r="J14" s="1">
        <v>2.0</v>
      </c>
      <c r="K14" s="9" t="s">
        <v>11</v>
      </c>
      <c r="L14" s="1">
        <v>1.0</v>
      </c>
      <c r="M14" t="str">
        <f t="shared" si="4"/>
        <v>bobbiebobras</v>
      </c>
    </row>
    <row r="15">
      <c r="C15" s="7" t="str">
        <f>A2</f>
        <v>bobbiebobras</v>
      </c>
      <c r="D15" s="1">
        <v>5.0</v>
      </c>
      <c r="E15" s="9" t="s">
        <v>11</v>
      </c>
      <c r="F15" s="1">
        <v>0.0</v>
      </c>
      <c r="G15" t="str">
        <f t="shared" si="5"/>
        <v>Pallister</v>
      </c>
      <c r="I15" s="7" t="str">
        <f t="shared" si="6"/>
        <v>Pallister</v>
      </c>
      <c r="J15" s="1">
        <v>0.0</v>
      </c>
      <c r="K15" s="9" t="s">
        <v>11</v>
      </c>
      <c r="L15" s="1">
        <v>7.0</v>
      </c>
      <c r="M15" t="str">
        <f>A2</f>
        <v>bobbiebobras</v>
      </c>
    </row>
    <row r="16">
      <c r="C16" s="7" t="str">
        <f>A2</f>
        <v>bobbiebobras</v>
      </c>
      <c r="D16" s="1">
        <v>2.0</v>
      </c>
      <c r="E16" s="9" t="s">
        <v>11</v>
      </c>
      <c r="F16" s="1">
        <v>1.0</v>
      </c>
      <c r="G16" t="str">
        <f t="shared" si="5"/>
        <v>xflea</v>
      </c>
      <c r="I16" s="7" t="str">
        <f t="shared" si="6"/>
        <v>xflea</v>
      </c>
      <c r="J16" s="1">
        <v>2.0</v>
      </c>
      <c r="K16" s="9" t="s">
        <v>11</v>
      </c>
      <c r="L16" s="1">
        <v>2.0</v>
      </c>
      <c r="M16" t="str">
        <f>A2</f>
        <v>bobbiebobras</v>
      </c>
    </row>
    <row r="17">
      <c r="C17" s="7" t="str">
        <f>A2</f>
        <v>bobbiebobras</v>
      </c>
      <c r="D17" s="1">
        <v>6.0</v>
      </c>
      <c r="E17" s="9" t="s">
        <v>11</v>
      </c>
      <c r="F17" s="1">
        <v>0.0</v>
      </c>
      <c r="G17" t="str">
        <f t="shared" si="5"/>
        <v>Leoninho</v>
      </c>
      <c r="I17" s="7" t="str">
        <f t="shared" si="6"/>
        <v>Leoninho</v>
      </c>
      <c r="J17" s="1">
        <v>1.0</v>
      </c>
      <c r="K17" s="9" t="s">
        <v>11</v>
      </c>
      <c r="L17" s="1">
        <v>5.0</v>
      </c>
      <c r="M17" t="str">
        <f>A2</f>
        <v>bobbiebobras</v>
      </c>
    </row>
    <row r="18">
      <c r="C18" s="7" t="str">
        <f t="shared" ref="C18:C19" si="7">A2</f>
        <v>bobbiebobras</v>
      </c>
      <c r="D18" s="1">
        <v>12.0</v>
      </c>
      <c r="E18" s="9" t="s">
        <v>11</v>
      </c>
      <c r="F18" s="1">
        <v>0.0</v>
      </c>
      <c r="G18" t="str">
        <f t="shared" si="5"/>
        <v>Romanista</v>
      </c>
      <c r="I18" s="7" t="str">
        <f t="shared" si="6"/>
        <v>Romanista</v>
      </c>
      <c r="J18" s="1">
        <v>3.0</v>
      </c>
      <c r="K18" s="9" t="s">
        <v>11</v>
      </c>
      <c r="L18" s="1">
        <v>3.0</v>
      </c>
      <c r="M18" t="str">
        <f t="shared" ref="M18:M19" si="8">A2</f>
        <v>bobbiebobras</v>
      </c>
    </row>
    <row r="19">
      <c r="C19" s="7" t="str">
        <f t="shared" si="7"/>
        <v>Egebjerg Luxus</v>
      </c>
      <c r="D19" s="1">
        <v>3.0</v>
      </c>
      <c r="E19" s="9" t="s">
        <v>11</v>
      </c>
      <c r="F19" s="1">
        <v>1.0</v>
      </c>
      <c r="G19" t="str">
        <f t="shared" ref="G19:G22" si="9">A4</f>
        <v>Pallister</v>
      </c>
      <c r="I19" s="7" t="str">
        <f t="shared" ref="I19:I22" si="10">A4</f>
        <v>Pallister</v>
      </c>
      <c r="J19" s="1">
        <v>3.0</v>
      </c>
      <c r="K19" s="9" t="s">
        <v>11</v>
      </c>
      <c r="L19" s="1">
        <v>1.0</v>
      </c>
      <c r="M19" t="str">
        <f t="shared" si="8"/>
        <v>Egebjerg Luxus</v>
      </c>
    </row>
    <row r="20">
      <c r="C20" s="7" t="str">
        <f>A3</f>
        <v>Egebjerg Luxus</v>
      </c>
      <c r="D20" s="1">
        <v>2.0</v>
      </c>
      <c r="E20" s="9" t="s">
        <v>11</v>
      </c>
      <c r="F20" s="1">
        <v>0.0</v>
      </c>
      <c r="G20" t="str">
        <f t="shared" si="9"/>
        <v>xflea</v>
      </c>
      <c r="I20" s="7" t="str">
        <f t="shared" si="10"/>
        <v>xflea</v>
      </c>
      <c r="J20" s="1">
        <v>2.0</v>
      </c>
      <c r="K20" s="9" t="s">
        <v>11</v>
      </c>
      <c r="L20" s="1">
        <v>5.0</v>
      </c>
      <c r="M20" t="str">
        <f>A3</f>
        <v>Egebjerg Luxus</v>
      </c>
    </row>
    <row r="21">
      <c r="C21" s="7" t="str">
        <f>A3</f>
        <v>Egebjerg Luxus</v>
      </c>
      <c r="D21" s="1">
        <v>3.0</v>
      </c>
      <c r="E21" s="9" t="s">
        <v>11</v>
      </c>
      <c r="F21" s="1">
        <v>2.0</v>
      </c>
      <c r="G21" t="str">
        <f t="shared" si="9"/>
        <v>Leoninho</v>
      </c>
      <c r="I21" s="7" t="str">
        <f t="shared" si="10"/>
        <v>Leoninho</v>
      </c>
      <c r="J21" s="1">
        <v>0.0</v>
      </c>
      <c r="K21" s="9" t="s">
        <v>11</v>
      </c>
      <c r="L21" s="1">
        <v>2.0</v>
      </c>
      <c r="M21" t="str">
        <f>A3</f>
        <v>Egebjerg Luxus</v>
      </c>
    </row>
    <row r="22">
      <c r="C22" s="7" t="str">
        <f t="shared" ref="C22:C23" si="11">A3</f>
        <v>Egebjerg Luxus</v>
      </c>
      <c r="D22" s="1">
        <v>4.0</v>
      </c>
      <c r="E22" s="9" t="s">
        <v>11</v>
      </c>
      <c r="F22" s="1">
        <v>0.0</v>
      </c>
      <c r="G22" t="str">
        <f t="shared" si="9"/>
        <v>Romanista</v>
      </c>
      <c r="I22" s="7" t="str">
        <f t="shared" si="10"/>
        <v>Romanista</v>
      </c>
      <c r="J22" s="1">
        <v>1.0</v>
      </c>
      <c r="K22" s="9" t="s">
        <v>11</v>
      </c>
      <c r="L22" s="1">
        <v>2.0</v>
      </c>
      <c r="M22" t="str">
        <f t="shared" ref="M22:M23" si="12">A3</f>
        <v>Egebjerg Luxus</v>
      </c>
    </row>
    <row r="23">
      <c r="C23" s="7" t="str">
        <f t="shared" si="11"/>
        <v>Pallister</v>
      </c>
      <c r="D23" s="1">
        <v>1.0</v>
      </c>
      <c r="E23" s="9" t="s">
        <v>11</v>
      </c>
      <c r="F23" s="1">
        <v>1.0</v>
      </c>
      <c r="G23" t="str">
        <f t="shared" ref="G23:G25" si="13">A5</f>
        <v>xflea</v>
      </c>
      <c r="I23" s="7" t="str">
        <f t="shared" ref="I23:I25" si="14">A5</f>
        <v>xflea</v>
      </c>
      <c r="J23" s="1">
        <v>4.0</v>
      </c>
      <c r="K23" s="9" t="s">
        <v>11</v>
      </c>
      <c r="L23" s="1">
        <v>2.0</v>
      </c>
      <c r="M23" t="str">
        <f t="shared" si="12"/>
        <v>Pallister</v>
      </c>
    </row>
    <row r="24">
      <c r="C24" s="7" t="str">
        <f>A4</f>
        <v>Pallister</v>
      </c>
      <c r="D24" s="1">
        <v>2.0</v>
      </c>
      <c r="E24" s="9" t="s">
        <v>11</v>
      </c>
      <c r="F24" s="1">
        <v>1.0</v>
      </c>
      <c r="G24" t="str">
        <f t="shared" si="13"/>
        <v>Leoninho</v>
      </c>
      <c r="I24" s="7" t="str">
        <f t="shared" si="14"/>
        <v>Leoninho</v>
      </c>
      <c r="J24" s="1">
        <v>3.0</v>
      </c>
      <c r="K24" s="9" t="s">
        <v>11</v>
      </c>
      <c r="L24" s="1">
        <v>4.0</v>
      </c>
      <c r="M24" t="str">
        <f>A4</f>
        <v>Pallister</v>
      </c>
    </row>
    <row r="25">
      <c r="C25" s="7" t="str">
        <f t="shared" ref="C25:C26" si="15">A4</f>
        <v>Pallister</v>
      </c>
      <c r="D25" s="1">
        <v>2.0</v>
      </c>
      <c r="E25" s="9" t="s">
        <v>11</v>
      </c>
      <c r="F25" s="1">
        <v>1.0</v>
      </c>
      <c r="G25" t="str">
        <f t="shared" si="13"/>
        <v>Romanista</v>
      </c>
      <c r="I25" s="7" t="str">
        <f t="shared" si="14"/>
        <v>Romanista</v>
      </c>
      <c r="J25" s="1">
        <v>0.0</v>
      </c>
      <c r="K25" s="9" t="s">
        <v>11</v>
      </c>
      <c r="L25" s="1">
        <v>3.0</v>
      </c>
      <c r="M25" t="str">
        <f t="shared" ref="M25:M26" si="16">A4</f>
        <v>Pallister</v>
      </c>
    </row>
    <row r="26">
      <c r="C26" s="7" t="str">
        <f t="shared" si="15"/>
        <v>xflea</v>
      </c>
      <c r="D26" s="1">
        <v>2.0</v>
      </c>
      <c r="E26" s="9" t="s">
        <v>11</v>
      </c>
      <c r="F26" s="1">
        <v>1.0</v>
      </c>
      <c r="G26" t="str">
        <f t="shared" ref="G26:G27" si="17">A6</f>
        <v>Leoninho</v>
      </c>
      <c r="I26" s="7" t="str">
        <f t="shared" ref="I26:I27" si="18">A6</f>
        <v>Leoninho</v>
      </c>
      <c r="J26" s="1">
        <v>0.0</v>
      </c>
      <c r="K26" s="9" t="s">
        <v>11</v>
      </c>
      <c r="L26" s="1">
        <v>2.0</v>
      </c>
      <c r="M26" t="str">
        <f t="shared" si="16"/>
        <v>xflea</v>
      </c>
    </row>
    <row r="27">
      <c r="C27" s="7" t="str">
        <f t="shared" ref="C27:C28" si="19">A5</f>
        <v>xflea</v>
      </c>
      <c r="D27" s="1">
        <v>4.0</v>
      </c>
      <c r="E27" s="9" t="s">
        <v>11</v>
      </c>
      <c r="F27" s="1">
        <v>0.0</v>
      </c>
      <c r="G27" t="str">
        <f t="shared" si="17"/>
        <v>Romanista</v>
      </c>
      <c r="I27" s="7" t="str">
        <f t="shared" si="18"/>
        <v>Romanista</v>
      </c>
      <c r="J27" s="1">
        <v>2.0</v>
      </c>
      <c r="K27" s="9" t="s">
        <v>11</v>
      </c>
      <c r="L27" s="1">
        <v>0.0</v>
      </c>
      <c r="M27" t="str">
        <f t="shared" ref="M27:M28" si="20">A5</f>
        <v>xflea</v>
      </c>
    </row>
    <row r="28">
      <c r="C28" s="7" t="str">
        <f t="shared" si="19"/>
        <v>Leoninho</v>
      </c>
      <c r="D28" s="1">
        <v>2.0</v>
      </c>
      <c r="E28" s="9" t="s">
        <v>11</v>
      </c>
      <c r="F28" s="1">
        <v>0.0</v>
      </c>
      <c r="G28" t="str">
        <f>A7</f>
        <v>Romanista</v>
      </c>
      <c r="I28" s="7" t="str">
        <f>A7</f>
        <v>Romanista</v>
      </c>
      <c r="J28" s="1">
        <v>1.0</v>
      </c>
      <c r="K28" s="9" t="s">
        <v>11</v>
      </c>
      <c r="L28" s="1">
        <v>3.0</v>
      </c>
      <c r="M28" t="str">
        <f t="shared" si="20"/>
        <v>Leoninho</v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25</v>
      </c>
      <c r="C31" s="48" t="str">
        <f>A1</f>
        <v>bomb</v>
      </c>
      <c r="M31" s="3" t="str">
        <f>C31</f>
        <v>bomb</v>
      </c>
      <c r="N31" s="3">
        <f>B108</f>
        <v>12</v>
      </c>
      <c r="O31" s="3">
        <f>B105</f>
        <v>8</v>
      </c>
      <c r="P31" s="3">
        <f>B106</f>
        <v>1</v>
      </c>
      <c r="Q31" s="3">
        <f>B107</f>
        <v>3</v>
      </c>
      <c r="R31" s="3">
        <f>B102</f>
        <v>26</v>
      </c>
      <c r="S31" s="3">
        <f>B103</f>
        <v>15</v>
      </c>
      <c r="T31" s="3">
        <f>B104</f>
        <v>11</v>
      </c>
      <c r="U31" s="3">
        <f>B101</f>
        <v>25</v>
      </c>
    </row>
    <row r="32">
      <c r="A32" s="40" t="s">
        <v>34</v>
      </c>
      <c r="B32" s="38">
        <f>D8+D9+D10+D11+D12+D13+L8+L9+L10+L11+L12+L13</f>
        <v>26</v>
      </c>
      <c r="M32" s="3" t="str">
        <f>C41</f>
        <v>bobbiebobras</v>
      </c>
      <c r="N32" s="3">
        <f>B128</f>
        <v>12</v>
      </c>
      <c r="O32" s="3">
        <f>B125</f>
        <v>8</v>
      </c>
      <c r="P32" s="3">
        <f>B126</f>
        <v>3</v>
      </c>
      <c r="Q32" s="3">
        <f>B127</f>
        <v>1</v>
      </c>
      <c r="R32" s="3">
        <f>B122</f>
        <v>52</v>
      </c>
      <c r="S32" s="3">
        <f>B123</f>
        <v>11</v>
      </c>
      <c r="T32" s="3">
        <f>B124</f>
        <v>41</v>
      </c>
      <c r="U32" s="3">
        <f>B121</f>
        <v>27</v>
      </c>
    </row>
    <row r="33">
      <c r="A33" s="40" t="s">
        <v>41</v>
      </c>
      <c r="B33" s="38">
        <f>F8+F9+F10+F11+F12+F13+J8+J9+J10+J11+J12+J13</f>
        <v>15</v>
      </c>
      <c r="M33" s="3" t="str">
        <f t="shared" ref="M33:M37" si="21">A3</f>
        <v>Egebjerg Luxus</v>
      </c>
      <c r="N33" s="3">
        <f>B148</f>
        <v>12</v>
      </c>
      <c r="O33" s="3">
        <f>B145</f>
        <v>8</v>
      </c>
      <c r="P33" s="3">
        <f>B146</f>
        <v>0</v>
      </c>
      <c r="Q33" s="3">
        <f>B147</f>
        <v>4</v>
      </c>
      <c r="R33" s="3">
        <f>B142</f>
        <v>25</v>
      </c>
      <c r="S33" s="3">
        <f>B143</f>
        <v>19</v>
      </c>
      <c r="T33" s="3">
        <f>B144</f>
        <v>6</v>
      </c>
      <c r="U33" s="3">
        <f>B141</f>
        <v>24</v>
      </c>
    </row>
    <row r="34">
      <c r="A34" s="40" t="s">
        <v>44</v>
      </c>
      <c r="B34" s="38" t="str">
        <f>IF(B32&gt;B33,"+"&amp;(B32-B33),B32-B33)</f>
        <v>+11</v>
      </c>
      <c r="M34" s="3" t="str">
        <f t="shared" si="21"/>
        <v>Pallister</v>
      </c>
      <c r="N34" s="3">
        <f>B168</f>
        <v>12</v>
      </c>
      <c r="O34" s="3">
        <f>B165</f>
        <v>6</v>
      </c>
      <c r="P34" s="3">
        <f>B166</f>
        <v>1</v>
      </c>
      <c r="Q34" s="3">
        <f>B167</f>
        <v>5</v>
      </c>
      <c r="R34" s="3">
        <f>B162</f>
        <v>21</v>
      </c>
      <c r="S34" s="3">
        <f>B163</f>
        <v>30</v>
      </c>
      <c r="T34" s="3">
        <f>B164</f>
        <v>-9</v>
      </c>
      <c r="U34" s="3">
        <f>B161</f>
        <v>19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8</v>
      </c>
      <c r="M35" s="3" t="str">
        <f t="shared" si="21"/>
        <v>xflea</v>
      </c>
      <c r="N35" s="3">
        <f>B188</f>
        <v>12</v>
      </c>
      <c r="O35" s="3">
        <f>B185</f>
        <v>4</v>
      </c>
      <c r="P35" s="3">
        <f>B186</f>
        <v>2</v>
      </c>
      <c r="Q35" s="3">
        <f>B187</f>
        <v>6</v>
      </c>
      <c r="R35" s="3">
        <f>B182</f>
        <v>21</v>
      </c>
      <c r="S35" s="3">
        <f>B183</f>
        <v>22</v>
      </c>
      <c r="T35" s="3">
        <f>B184</f>
        <v>-1</v>
      </c>
      <c r="U35" s="3">
        <f>B181</f>
        <v>14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1</v>
      </c>
      <c r="M36" s="3" t="str">
        <f t="shared" si="21"/>
        <v>Leoninho</v>
      </c>
      <c r="N36" s="3">
        <f>B208</f>
        <v>12</v>
      </c>
      <c r="O36" s="3">
        <f>B205</f>
        <v>2</v>
      </c>
      <c r="P36" s="3">
        <f>B206</f>
        <v>0</v>
      </c>
      <c r="Q36" s="3">
        <f>B207</f>
        <v>10</v>
      </c>
      <c r="R36" s="3">
        <f>B202</f>
        <v>14</v>
      </c>
      <c r="S36" s="3">
        <f>B203</f>
        <v>33</v>
      </c>
      <c r="T36" s="3">
        <f>B204</f>
        <v>-19</v>
      </c>
      <c r="U36" s="3">
        <f>B201</f>
        <v>6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>Romanista</v>
      </c>
      <c r="N37" s="3">
        <f>B228</f>
        <v>12</v>
      </c>
      <c r="O37" s="3">
        <f>B225</f>
        <v>2</v>
      </c>
      <c r="P37" s="3">
        <f>B226</f>
        <v>1</v>
      </c>
      <c r="Q37" s="3">
        <f>B227</f>
        <v>9</v>
      </c>
      <c r="R37" s="3">
        <f>B222</f>
        <v>10</v>
      </c>
      <c r="S37" s="3">
        <f>B223</f>
        <v>39</v>
      </c>
      <c r="T37" s="3">
        <f>B224</f>
        <v>-29</v>
      </c>
      <c r="U37" s="3">
        <f>B221</f>
        <v>7</v>
      </c>
    </row>
    <row r="38">
      <c r="A38" s="40" t="s">
        <v>69</v>
      </c>
      <c r="B38" s="38">
        <f>12-COUNTBLANK(D8:D13)-COUNTBLANK(L8:L13)
</f>
        <v>12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27</v>
      </c>
      <c r="C41" s="48" t="str">
        <f>A2</f>
        <v>bobbiebobras</v>
      </c>
    </row>
    <row r="42">
      <c r="A42" s="40" t="s">
        <v>34</v>
      </c>
      <c r="B42" s="38">
        <f>F8+D14+D15+D16+D17+D18+J8+L14+L15+L16+L17+L18</f>
        <v>52</v>
      </c>
    </row>
    <row r="43">
      <c r="A43" s="40" t="s">
        <v>41</v>
      </c>
      <c r="B43" s="38">
        <f>D8+F14+F15+F16+F17+F18+L8+J14+J15+J16+J17+J18</f>
        <v>11</v>
      </c>
    </row>
    <row r="44">
      <c r="A44" s="40" t="s">
        <v>44</v>
      </c>
      <c r="B44" s="38" t="str">
        <f>IF(B42&gt;B43,"+"&amp;(B42-B43),B42-B43)</f>
        <v>+41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8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2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12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6</v>
      </c>
      <c r="C51" s="48" t="str">
        <f>A3</f>
        <v>Egebjerg Luxus</v>
      </c>
    </row>
    <row r="52">
      <c r="A52" s="40" t="s">
        <v>34</v>
      </c>
      <c r="B52" s="38">
        <f>D28+D29+D30+D31+D32+D33+L28+L29+L30+L31+L32+L33</f>
        <v>5</v>
      </c>
    </row>
    <row r="53">
      <c r="A53" s="40" t="s">
        <v>41</v>
      </c>
      <c r="B53" s="38">
        <f>F28+F29+F30+F31+F32+F33+J28+J29+J30+J31+J32+J33</f>
        <v>1</v>
      </c>
    </row>
    <row r="54">
      <c r="A54" s="40" t="s">
        <v>44</v>
      </c>
      <c r="B54" s="38" t="str">
        <f>IF(B52&gt;B53,"+"&amp;(B52-B53),B52-B53)</f>
        <v>+4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2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2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Pallister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xflea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>Leoninho</v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>Romanista</v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bomb</v>
      </c>
      <c r="D100" s="8">
        <f t="shared" ref="D100:D105" si="22">D8</f>
        <v>0</v>
      </c>
      <c r="E100" s="8"/>
      <c r="F100" s="70">
        <f t="shared" ref="F100:F105" si="23">F8</f>
        <v>0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25</v>
      </c>
      <c r="C101" s="71"/>
      <c r="D101">
        <f t="shared" si="22"/>
        <v>5</v>
      </c>
      <c r="F101" s="72">
        <f t="shared" si="23"/>
        <v>0</v>
      </c>
    </row>
    <row r="102">
      <c r="A102" s="2" t="s">
        <v>34</v>
      </c>
      <c r="B102" s="3">
        <f>SUM(D100:D111)</f>
        <v>26</v>
      </c>
      <c r="C102" s="71"/>
      <c r="D102">
        <f t="shared" si="22"/>
        <v>2</v>
      </c>
      <c r="F102" s="72">
        <f t="shared" si="23"/>
        <v>0</v>
      </c>
    </row>
    <row r="103">
      <c r="A103" s="2" t="s">
        <v>41</v>
      </c>
      <c r="B103" s="3">
        <f>SUM(F100:F111)</f>
        <v>15</v>
      </c>
      <c r="C103" s="71"/>
      <c r="D103">
        <f t="shared" si="22"/>
        <v>3</v>
      </c>
      <c r="F103" s="72">
        <f t="shared" si="23"/>
        <v>2</v>
      </c>
    </row>
    <row r="104">
      <c r="A104" s="2" t="s">
        <v>44</v>
      </c>
      <c r="B104" s="3">
        <f>B102-B103</f>
        <v>11</v>
      </c>
      <c r="C104" s="71"/>
      <c r="D104">
        <f t="shared" si="22"/>
        <v>4</v>
      </c>
      <c r="F104" s="72">
        <f t="shared" si="23"/>
        <v>1</v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8</v>
      </c>
      <c r="C105" s="71"/>
      <c r="D105">
        <f t="shared" si="22"/>
        <v>3</v>
      </c>
      <c r="F105" s="72">
        <f t="shared" si="23"/>
        <v>0</v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1</v>
      </c>
      <c r="C106" s="71"/>
      <c r="D106">
        <f t="shared" ref="D106:D111" si="24">L8</f>
        <v>1</v>
      </c>
      <c r="F106" s="72">
        <f t="shared" ref="F106:F111" si="25">J8</f>
        <v>6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3</v>
      </c>
      <c r="C107" s="71"/>
      <c r="D107">
        <f t="shared" si="24"/>
        <v>1</v>
      </c>
      <c r="F107" s="72">
        <f t="shared" si="25"/>
        <v>0</v>
      </c>
    </row>
    <row r="108">
      <c r="A108" s="2" t="s">
        <v>69</v>
      </c>
      <c r="B108" s="3">
        <f>12-COUNTBLANK(D100:D111)
</f>
        <v>12</v>
      </c>
      <c r="C108" s="71"/>
      <c r="D108">
        <f t="shared" si="24"/>
        <v>2</v>
      </c>
      <c r="F108" s="72">
        <f t="shared" si="25"/>
        <v>3</v>
      </c>
    </row>
    <row r="109">
      <c r="C109" s="71"/>
      <c r="D109">
        <f t="shared" si="24"/>
        <v>2</v>
      </c>
      <c r="F109" s="72">
        <f t="shared" si="25"/>
        <v>1</v>
      </c>
    </row>
    <row r="110">
      <c r="C110" s="71"/>
      <c r="D110">
        <f t="shared" si="24"/>
        <v>2</v>
      </c>
      <c r="F110" s="72">
        <f t="shared" si="25"/>
        <v>0</v>
      </c>
    </row>
    <row r="111">
      <c r="C111" s="17"/>
      <c r="D111" s="20">
        <f t="shared" si="24"/>
        <v>1</v>
      </c>
      <c r="E111" s="20"/>
      <c r="F111" s="22">
        <f t="shared" si="25"/>
        <v>2</v>
      </c>
    </row>
    <row r="120">
      <c r="A120" s="1" t="s">
        <v>26</v>
      </c>
      <c r="B120" s="1" t="s">
        <v>27</v>
      </c>
      <c r="C120" s="69" t="str">
        <f>A2</f>
        <v>bobbiebobras</v>
      </c>
      <c r="D120" s="8">
        <f>F8</f>
        <v>0</v>
      </c>
      <c r="E120" s="8"/>
      <c r="F120" s="10">
        <f>D8</f>
        <v>0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27</v>
      </c>
      <c r="C121" s="71"/>
      <c r="D121">
        <f t="shared" ref="D121:D125" si="26">D14</f>
        <v>3</v>
      </c>
      <c r="F121" s="72">
        <f t="shared" ref="F121:F125" si="27">F14</f>
        <v>1</v>
      </c>
    </row>
    <row r="122">
      <c r="A122" s="2" t="s">
        <v>34</v>
      </c>
      <c r="B122" s="3">
        <f>SUM(D120:D131)</f>
        <v>52</v>
      </c>
      <c r="C122" s="71"/>
      <c r="D122">
        <f t="shared" si="26"/>
        <v>5</v>
      </c>
      <c r="F122" s="72">
        <f t="shared" si="27"/>
        <v>0</v>
      </c>
    </row>
    <row r="123">
      <c r="A123" s="2" t="s">
        <v>41</v>
      </c>
      <c r="B123" s="3">
        <f>SUM(F120:F131)</f>
        <v>11</v>
      </c>
      <c r="C123" s="71"/>
      <c r="D123">
        <f t="shared" si="26"/>
        <v>2</v>
      </c>
      <c r="F123" s="72">
        <f t="shared" si="27"/>
        <v>1</v>
      </c>
    </row>
    <row r="124">
      <c r="A124" s="2" t="s">
        <v>44</v>
      </c>
      <c r="B124" s="3">
        <f>B122-B123</f>
        <v>41</v>
      </c>
      <c r="C124" s="71"/>
      <c r="D124">
        <f t="shared" si="26"/>
        <v>6</v>
      </c>
      <c r="F124" s="72">
        <f t="shared" si="27"/>
        <v>0</v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8</v>
      </c>
      <c r="C125" s="71"/>
      <c r="D125">
        <f t="shared" si="26"/>
        <v>12</v>
      </c>
      <c r="F125" s="72">
        <f t="shared" si="27"/>
        <v>0</v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3</v>
      </c>
      <c r="C126" s="71"/>
      <c r="D126">
        <f>J8</f>
        <v>6</v>
      </c>
      <c r="F126" s="72">
        <f>L8</f>
        <v>1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1</v>
      </c>
      <c r="C127" s="71"/>
      <c r="D127">
        <f t="shared" ref="D127:D131" si="28">L14</f>
        <v>1</v>
      </c>
      <c r="F127" s="72">
        <f t="shared" ref="F127:F131" si="29">J14</f>
        <v>2</v>
      </c>
    </row>
    <row r="128">
      <c r="A128" s="2" t="s">
        <v>69</v>
      </c>
      <c r="B128" s="3">
        <f>12-COUNTBLANK(D120:D131)
</f>
        <v>12</v>
      </c>
      <c r="C128" s="71"/>
      <c r="D128">
        <f t="shared" si="28"/>
        <v>7</v>
      </c>
      <c r="F128" s="72">
        <f t="shared" si="29"/>
        <v>0</v>
      </c>
    </row>
    <row r="129">
      <c r="C129" s="71"/>
      <c r="D129">
        <f t="shared" si="28"/>
        <v>2</v>
      </c>
      <c r="F129" s="72">
        <f t="shared" si="29"/>
        <v>2</v>
      </c>
    </row>
    <row r="130">
      <c r="C130" s="71"/>
      <c r="D130">
        <f t="shared" si="28"/>
        <v>5</v>
      </c>
      <c r="F130" s="72">
        <f t="shared" si="29"/>
        <v>1</v>
      </c>
    </row>
    <row r="131">
      <c r="C131" s="17"/>
      <c r="D131" s="20">
        <f t="shared" si="28"/>
        <v>3</v>
      </c>
      <c r="E131" s="20"/>
      <c r="F131" s="22">
        <f t="shared" si="29"/>
        <v>3</v>
      </c>
    </row>
    <row r="140">
      <c r="A140" s="1" t="s">
        <v>26</v>
      </c>
      <c r="B140" s="1" t="s">
        <v>27</v>
      </c>
      <c r="C140" s="69" t="str">
        <f>A3</f>
        <v>Egebjerg Luxus</v>
      </c>
      <c r="D140" s="8">
        <f>F9</f>
        <v>0</v>
      </c>
      <c r="E140" s="8"/>
      <c r="F140" s="10">
        <f>D9</f>
        <v>5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24</v>
      </c>
      <c r="C141" s="71"/>
      <c r="D141">
        <f>F14</f>
        <v>1</v>
      </c>
      <c r="F141" s="72">
        <f>D14</f>
        <v>3</v>
      </c>
    </row>
    <row r="142">
      <c r="A142" s="2" t="s">
        <v>34</v>
      </c>
      <c r="B142" s="3">
        <f>SUM(D140:D151)</f>
        <v>25</v>
      </c>
      <c r="C142" s="71"/>
      <c r="D142">
        <f t="shared" ref="D142:D145" si="30">D19</f>
        <v>3</v>
      </c>
      <c r="F142" s="72">
        <f t="shared" ref="F142:F145" si="31">F19</f>
        <v>1</v>
      </c>
    </row>
    <row r="143">
      <c r="A143" s="2" t="s">
        <v>41</v>
      </c>
      <c r="B143" s="3">
        <f>SUM(F140:F151)</f>
        <v>19</v>
      </c>
      <c r="C143" s="71"/>
      <c r="D143">
        <f t="shared" si="30"/>
        <v>2</v>
      </c>
      <c r="F143" s="72">
        <f t="shared" si="31"/>
        <v>0</v>
      </c>
    </row>
    <row r="144">
      <c r="A144" s="2" t="s">
        <v>44</v>
      </c>
      <c r="B144" s="3">
        <f>B142-B143</f>
        <v>6</v>
      </c>
      <c r="C144" s="71"/>
      <c r="D144">
        <f t="shared" si="30"/>
        <v>3</v>
      </c>
      <c r="F144" s="72">
        <f t="shared" si="31"/>
        <v>2</v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8</v>
      </c>
      <c r="C145" s="71"/>
      <c r="D145">
        <f t="shared" si="30"/>
        <v>4</v>
      </c>
      <c r="F145" s="72">
        <f t="shared" si="31"/>
        <v>0</v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0</v>
      </c>
      <c r="C146" s="71"/>
      <c r="D146">
        <f>J9</f>
        <v>0</v>
      </c>
      <c r="F146" s="72">
        <f>L9</f>
        <v>1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4</v>
      </c>
      <c r="C147" s="71"/>
      <c r="D147">
        <f>J14</f>
        <v>2</v>
      </c>
      <c r="F147" s="72">
        <f>L14</f>
        <v>1</v>
      </c>
    </row>
    <row r="148">
      <c r="A148" s="2" t="s">
        <v>69</v>
      </c>
      <c r="B148" s="3">
        <f>12-COUNTBLANK(D140:D151)
</f>
        <v>12</v>
      </c>
      <c r="C148" s="71"/>
      <c r="D148">
        <f t="shared" ref="D148:D151" si="32">L19</f>
        <v>1</v>
      </c>
      <c r="F148" s="72">
        <f t="shared" ref="F148:F151" si="33">J19</f>
        <v>3</v>
      </c>
    </row>
    <row r="149">
      <c r="C149" s="71"/>
      <c r="D149">
        <f t="shared" si="32"/>
        <v>5</v>
      </c>
      <c r="F149" s="72">
        <f t="shared" si="33"/>
        <v>2</v>
      </c>
    </row>
    <row r="150">
      <c r="C150" s="71"/>
      <c r="D150">
        <f t="shared" si="32"/>
        <v>2</v>
      </c>
      <c r="F150" s="72">
        <f t="shared" si="33"/>
        <v>0</v>
      </c>
    </row>
    <row r="151">
      <c r="C151" s="17"/>
      <c r="D151" s="20">
        <f t="shared" si="32"/>
        <v>2</v>
      </c>
      <c r="E151" s="20"/>
      <c r="F151" s="22">
        <f t="shared" si="33"/>
        <v>1</v>
      </c>
    </row>
    <row r="160">
      <c r="A160" s="1" t="s">
        <v>26</v>
      </c>
      <c r="B160" s="1" t="s">
        <v>27</v>
      </c>
      <c r="C160" s="69" t="str">
        <f>A4</f>
        <v>Pallister</v>
      </c>
      <c r="D160" s="8">
        <f>F10</f>
        <v>0</v>
      </c>
      <c r="E160" s="8"/>
      <c r="F160" s="10">
        <f>D10</f>
        <v>2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19</v>
      </c>
      <c r="C161" s="71"/>
      <c r="D161">
        <f>F15</f>
        <v>0</v>
      </c>
      <c r="F161" s="72">
        <f>D15</f>
        <v>5</v>
      </c>
    </row>
    <row r="162">
      <c r="A162" s="2" t="s">
        <v>34</v>
      </c>
      <c r="B162" s="3">
        <f>SUM(D160:D171)</f>
        <v>21</v>
      </c>
      <c r="C162" s="71"/>
      <c r="D162">
        <f>F19</f>
        <v>1</v>
      </c>
      <c r="F162" s="72">
        <f>D19</f>
        <v>3</v>
      </c>
    </row>
    <row r="163">
      <c r="A163" s="2" t="s">
        <v>41</v>
      </c>
      <c r="B163" s="3">
        <f>SUM(F160:F171)</f>
        <v>30</v>
      </c>
      <c r="C163" s="71"/>
      <c r="D163">
        <f t="shared" ref="D163:D165" si="34">D23</f>
        <v>1</v>
      </c>
      <c r="F163" s="72">
        <f t="shared" ref="F163:F165" si="35">F23</f>
        <v>1</v>
      </c>
    </row>
    <row r="164">
      <c r="A164" s="2" t="s">
        <v>44</v>
      </c>
      <c r="B164" s="3">
        <f>B162-B163</f>
        <v>-9</v>
      </c>
      <c r="C164" s="71"/>
      <c r="D164">
        <f t="shared" si="34"/>
        <v>2</v>
      </c>
      <c r="F164" s="72">
        <f t="shared" si="35"/>
        <v>1</v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6</v>
      </c>
      <c r="C165" s="71"/>
      <c r="D165">
        <f t="shared" si="34"/>
        <v>2</v>
      </c>
      <c r="F165" s="72">
        <f t="shared" si="35"/>
        <v>1</v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1</v>
      </c>
      <c r="C166" s="71"/>
      <c r="D166">
        <f>J10</f>
        <v>3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5</v>
      </c>
      <c r="C167" s="71"/>
      <c r="D167">
        <f>J15</f>
        <v>0</v>
      </c>
      <c r="F167" s="72">
        <f>L15</f>
        <v>7</v>
      </c>
    </row>
    <row r="168">
      <c r="A168" s="2" t="s">
        <v>69</v>
      </c>
      <c r="B168" s="3">
        <f>12-COUNTBLANK(D160:D171)
</f>
        <v>12</v>
      </c>
      <c r="C168" s="71"/>
      <c r="D168">
        <f>J19</f>
        <v>3</v>
      </c>
      <c r="F168" s="72">
        <f>L19</f>
        <v>1</v>
      </c>
    </row>
    <row r="169">
      <c r="C169" s="71"/>
      <c r="D169">
        <f t="shared" ref="D169:D171" si="36">L23</f>
        <v>2</v>
      </c>
      <c r="F169" s="72">
        <f t="shared" ref="F169:F171" si="37">J23</f>
        <v>4</v>
      </c>
    </row>
    <row r="170">
      <c r="C170" s="71"/>
      <c r="D170">
        <f t="shared" si="36"/>
        <v>4</v>
      </c>
      <c r="F170" s="72">
        <f t="shared" si="37"/>
        <v>3</v>
      </c>
    </row>
    <row r="171">
      <c r="C171" s="17"/>
      <c r="D171" s="20">
        <f t="shared" si="36"/>
        <v>3</v>
      </c>
      <c r="E171" s="20"/>
      <c r="F171" s="22">
        <f t="shared" si="37"/>
        <v>0</v>
      </c>
    </row>
    <row r="180">
      <c r="A180" s="1" t="s">
        <v>26</v>
      </c>
      <c r="B180" s="1" t="s">
        <v>27</v>
      </c>
      <c r="C180" s="69" t="str">
        <f>A5</f>
        <v>xflea</v>
      </c>
      <c r="D180" s="8">
        <f>F11</f>
        <v>2</v>
      </c>
      <c r="E180" s="8"/>
      <c r="F180" s="10">
        <f>D11</f>
        <v>3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14</v>
      </c>
      <c r="C181" s="71"/>
      <c r="D181">
        <f>F16</f>
        <v>1</v>
      </c>
      <c r="F181" s="72">
        <f>D16</f>
        <v>2</v>
      </c>
    </row>
    <row r="182">
      <c r="A182" s="2" t="s">
        <v>34</v>
      </c>
      <c r="B182" s="3">
        <f>SUM(D180:D191)</f>
        <v>21</v>
      </c>
      <c r="C182" s="71"/>
      <c r="D182">
        <f>F20</f>
        <v>0</v>
      </c>
      <c r="F182" s="72">
        <f>D20</f>
        <v>2</v>
      </c>
    </row>
    <row r="183">
      <c r="A183" s="2" t="s">
        <v>41</v>
      </c>
      <c r="B183" s="3">
        <f>SUM(F180:F191)</f>
        <v>22</v>
      </c>
      <c r="C183" s="71"/>
      <c r="D183">
        <f>F23</f>
        <v>1</v>
      </c>
      <c r="F183" s="72">
        <f>D23</f>
        <v>1</v>
      </c>
    </row>
    <row r="184">
      <c r="A184" s="2" t="s">
        <v>44</v>
      </c>
      <c r="B184" s="3">
        <f>B182-B183</f>
        <v>-1</v>
      </c>
      <c r="C184" s="71"/>
      <c r="D184">
        <f t="shared" ref="D184:D185" si="38">D26</f>
        <v>2</v>
      </c>
      <c r="F184" s="72">
        <f t="shared" ref="F184:F185" si="39">F26</f>
        <v>1</v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4</v>
      </c>
      <c r="C185" s="71"/>
      <c r="D185">
        <f t="shared" si="38"/>
        <v>4</v>
      </c>
      <c r="F185" s="72">
        <f t="shared" si="39"/>
        <v>0</v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2</v>
      </c>
      <c r="C186" s="71"/>
      <c r="D186">
        <f>J11</f>
        <v>1</v>
      </c>
      <c r="F186" s="72">
        <f>L11</f>
        <v>2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6</v>
      </c>
      <c r="C187" s="71"/>
      <c r="D187">
        <f>J16</f>
        <v>2</v>
      </c>
      <c r="F187" s="72">
        <f>L16</f>
        <v>2</v>
      </c>
    </row>
    <row r="188">
      <c r="A188" s="2" t="s">
        <v>69</v>
      </c>
      <c r="B188" s="3">
        <f>12-COUNTBLANK(D180:D191)
</f>
        <v>12</v>
      </c>
      <c r="C188" s="71"/>
      <c r="D188">
        <f>J20</f>
        <v>2</v>
      </c>
      <c r="F188" s="72">
        <f>L20</f>
        <v>5</v>
      </c>
    </row>
    <row r="189">
      <c r="C189" s="71"/>
      <c r="D189">
        <f>J23</f>
        <v>4</v>
      </c>
      <c r="F189" s="72">
        <f>L23</f>
        <v>2</v>
      </c>
    </row>
    <row r="190">
      <c r="C190" s="71"/>
      <c r="D190">
        <f t="shared" ref="D190:D191" si="40">L26</f>
        <v>2</v>
      </c>
      <c r="F190" s="72">
        <f t="shared" ref="F190:F191" si="41">J26</f>
        <v>0</v>
      </c>
    </row>
    <row r="191">
      <c r="C191" s="17"/>
      <c r="D191" s="20">
        <f t="shared" si="40"/>
        <v>0</v>
      </c>
      <c r="E191" s="20"/>
      <c r="F191" s="22">
        <f t="shared" si="41"/>
        <v>2</v>
      </c>
    </row>
    <row r="200">
      <c r="A200" s="1" t="s">
        <v>26</v>
      </c>
      <c r="B200" s="1" t="s">
        <v>27</v>
      </c>
      <c r="C200" s="69" t="str">
        <f>A6</f>
        <v>Leoninho</v>
      </c>
      <c r="D200" s="8">
        <f>F12</f>
        <v>1</v>
      </c>
      <c r="E200" s="8"/>
      <c r="F200" s="10">
        <f>D12</f>
        <v>4</v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6</v>
      </c>
      <c r="C201" s="71"/>
      <c r="D201">
        <f>F17</f>
        <v>0</v>
      </c>
      <c r="F201" s="72">
        <f>D17</f>
        <v>6</v>
      </c>
    </row>
    <row r="202">
      <c r="A202" s="2" t="s">
        <v>34</v>
      </c>
      <c r="B202" s="3">
        <f>SUM(D200:D211)</f>
        <v>14</v>
      </c>
      <c r="C202" s="71"/>
      <c r="D202">
        <f>F21</f>
        <v>2</v>
      </c>
      <c r="F202" s="72">
        <f>D21</f>
        <v>3</v>
      </c>
    </row>
    <row r="203">
      <c r="A203" s="2" t="s">
        <v>41</v>
      </c>
      <c r="B203" s="3">
        <f>SUM(F200:F211)</f>
        <v>33</v>
      </c>
      <c r="C203" s="71"/>
      <c r="D203">
        <f>F24</f>
        <v>1</v>
      </c>
      <c r="F203" s="72">
        <f>D24</f>
        <v>2</v>
      </c>
    </row>
    <row r="204">
      <c r="A204" s="2" t="s">
        <v>44</v>
      </c>
      <c r="B204" s="3">
        <f>B202-B203</f>
        <v>-19</v>
      </c>
      <c r="C204" s="71"/>
      <c r="D204">
        <f>F26</f>
        <v>1</v>
      </c>
      <c r="F204" s="72">
        <f>D26</f>
        <v>2</v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2</v>
      </c>
      <c r="C205" s="71"/>
      <c r="D205">
        <f>D28</f>
        <v>2</v>
      </c>
      <c r="F205" s="72">
        <f>F28</f>
        <v>0</v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>
        <f>J12</f>
        <v>0</v>
      </c>
      <c r="F206" s="72">
        <f>L12</f>
        <v>2</v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10</v>
      </c>
      <c r="C207" s="71"/>
      <c r="D207">
        <f>J17</f>
        <v>1</v>
      </c>
      <c r="F207" s="72">
        <f>L17</f>
        <v>5</v>
      </c>
    </row>
    <row r="208">
      <c r="A208" s="2" t="s">
        <v>69</v>
      </c>
      <c r="B208" s="3">
        <f>12-COUNTBLANK(D200:D211)
</f>
        <v>12</v>
      </c>
      <c r="C208" s="71"/>
      <c r="D208">
        <f>J21</f>
        <v>0</v>
      </c>
      <c r="F208" s="72">
        <f>L21</f>
        <v>2</v>
      </c>
    </row>
    <row r="209">
      <c r="C209" s="71"/>
      <c r="D209">
        <f>J24</f>
        <v>3</v>
      </c>
      <c r="F209" s="72">
        <f>L24</f>
        <v>4</v>
      </c>
    </row>
    <row r="210">
      <c r="C210" s="71"/>
      <c r="D210">
        <f>J26</f>
        <v>0</v>
      </c>
      <c r="F210" s="72">
        <f>L26</f>
        <v>2</v>
      </c>
    </row>
    <row r="211">
      <c r="C211" s="17"/>
      <c r="D211" s="20">
        <f>L28</f>
        <v>3</v>
      </c>
      <c r="E211" s="20"/>
      <c r="F211" s="22">
        <f>J28</f>
        <v>1</v>
      </c>
    </row>
    <row r="220">
      <c r="A220" s="1" t="s">
        <v>26</v>
      </c>
      <c r="B220" s="1" t="s">
        <v>27</v>
      </c>
      <c r="C220" s="69" t="str">
        <f>A7</f>
        <v>Romanista</v>
      </c>
      <c r="D220" s="8">
        <f>F13</f>
        <v>0</v>
      </c>
      <c r="E220" s="8"/>
      <c r="F220" s="10">
        <f>D13</f>
        <v>3</v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7</v>
      </c>
      <c r="C221" s="71"/>
      <c r="D221">
        <f>F18</f>
        <v>0</v>
      </c>
      <c r="F221" s="72">
        <f>D18</f>
        <v>12</v>
      </c>
    </row>
    <row r="222">
      <c r="A222" s="2" t="s">
        <v>34</v>
      </c>
      <c r="B222" s="3">
        <f>SUM(D220:D231)</f>
        <v>10</v>
      </c>
      <c r="C222" s="71"/>
      <c r="D222">
        <f>F22</f>
        <v>0</v>
      </c>
      <c r="F222" s="72">
        <f>D22</f>
        <v>4</v>
      </c>
    </row>
    <row r="223">
      <c r="A223" s="2" t="s">
        <v>41</v>
      </c>
      <c r="B223" s="3">
        <f>SUM(F220:F231)</f>
        <v>39</v>
      </c>
      <c r="C223" s="71"/>
      <c r="D223">
        <f>F25</f>
        <v>1</v>
      </c>
      <c r="F223" s="72">
        <f>D25</f>
        <v>2</v>
      </c>
    </row>
    <row r="224">
      <c r="A224" s="2" t="s">
        <v>44</v>
      </c>
      <c r="B224" s="3">
        <f>B222-B223</f>
        <v>-29</v>
      </c>
      <c r="C224" s="71"/>
      <c r="D224">
        <f t="shared" ref="D224:D225" si="42">F27</f>
        <v>0</v>
      </c>
      <c r="F224" s="72">
        <f t="shared" ref="F224:F225" si="43">D27</f>
        <v>4</v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2</v>
      </c>
      <c r="C225" s="71"/>
      <c r="D225">
        <f t="shared" si="42"/>
        <v>0</v>
      </c>
      <c r="F225" s="72">
        <f t="shared" si="43"/>
        <v>2</v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1</v>
      </c>
      <c r="C226" s="71"/>
      <c r="D226">
        <f>J13</f>
        <v>2</v>
      </c>
      <c r="F226" s="72">
        <f>L13</f>
        <v>1</v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9</v>
      </c>
      <c r="C227" s="71"/>
      <c r="D227">
        <f>J18</f>
        <v>3</v>
      </c>
      <c r="F227" s="72">
        <f>L18</f>
        <v>3</v>
      </c>
    </row>
    <row r="228">
      <c r="A228" s="2" t="s">
        <v>69</v>
      </c>
      <c r="B228" s="3">
        <f>12-COUNTBLANK(D220:D231)
</f>
        <v>12</v>
      </c>
      <c r="C228" s="71"/>
      <c r="D228">
        <f>J22</f>
        <v>1</v>
      </c>
      <c r="F228" s="72">
        <f>L22</f>
        <v>2</v>
      </c>
    </row>
    <row r="229">
      <c r="C229" s="71"/>
      <c r="D229">
        <f>J25</f>
        <v>0</v>
      </c>
      <c r="F229" s="72">
        <f>L25</f>
        <v>3</v>
      </c>
    </row>
    <row r="230">
      <c r="C230" s="71"/>
      <c r="D230">
        <f t="shared" ref="D230:D231" si="44">J27</f>
        <v>2</v>
      </c>
      <c r="F230" s="72">
        <f t="shared" ref="F230:F231" si="45">L27</f>
        <v>0</v>
      </c>
    </row>
    <row r="231">
      <c r="C231" s="17"/>
      <c r="D231" s="20">
        <f t="shared" si="44"/>
        <v>1</v>
      </c>
      <c r="E231" s="20"/>
      <c r="F231" s="22">
        <f t="shared" si="45"/>
        <v>3</v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2" t="s">
        <v>14</v>
      </c>
      <c r="B1" s="4"/>
    </row>
    <row r="2">
      <c r="A2" s="2" t="s">
        <v>36</v>
      </c>
      <c r="B2" s="4"/>
    </row>
    <row r="3">
      <c r="A3" s="2" t="s">
        <v>63</v>
      </c>
      <c r="B3" s="4"/>
    </row>
    <row r="4">
      <c r="A4" s="2" t="s">
        <v>54</v>
      </c>
      <c r="B4" s="4"/>
    </row>
    <row r="5">
      <c r="A5" s="2" t="s">
        <v>57</v>
      </c>
      <c r="B5" s="4"/>
    </row>
    <row r="6">
      <c r="A6" s="2" t="s">
        <v>59</v>
      </c>
      <c r="B6" s="4"/>
    </row>
    <row r="7">
      <c r="A7" s="2" t="s">
        <v>61</v>
      </c>
      <c r="B7" s="4"/>
      <c r="D7" s="3"/>
      <c r="E7" s="3"/>
      <c r="F7" s="3"/>
    </row>
    <row r="8">
      <c r="C8" s="7" t="str">
        <f>A1</f>
        <v>Blazej_Bdg</v>
      </c>
      <c r="D8" s="1">
        <v>8.0</v>
      </c>
      <c r="E8" s="9" t="s">
        <v>11</v>
      </c>
      <c r="F8" s="1">
        <v>0.0</v>
      </c>
      <c r="G8" t="str">
        <f t="shared" ref="G8:G13" si="1">A2</f>
        <v>Marin Parushev</v>
      </c>
      <c r="I8" s="7" t="str">
        <f t="shared" ref="I8:I13" si="2">A2</f>
        <v>Marin Parushev</v>
      </c>
      <c r="J8" s="1">
        <v>2.0</v>
      </c>
      <c r="K8" s="9" t="s">
        <v>11</v>
      </c>
      <c r="L8" s="1">
        <v>4.0</v>
      </c>
      <c r="M8" t="str">
        <f>A1</f>
        <v>Blazej_Bdg</v>
      </c>
    </row>
    <row r="9">
      <c r="C9" s="7" t="str">
        <f>A1</f>
        <v>Blazej_Bdg</v>
      </c>
      <c r="D9" s="1">
        <v>3.0</v>
      </c>
      <c r="E9" s="9" t="s">
        <v>11</v>
      </c>
      <c r="F9" s="1">
        <v>0.0</v>
      </c>
      <c r="G9" t="str">
        <f t="shared" si="1"/>
        <v>Drillos Drenge</v>
      </c>
      <c r="I9" s="7" t="str">
        <f t="shared" si="2"/>
        <v>Drillos Drenge</v>
      </c>
      <c r="J9" s="1">
        <v>0.0</v>
      </c>
      <c r="K9" s="9" t="s">
        <v>11</v>
      </c>
      <c r="L9" s="1">
        <v>3.0</v>
      </c>
      <c r="M9" t="str">
        <f>A1</f>
        <v>Blazej_Bdg</v>
      </c>
    </row>
    <row r="10">
      <c r="C10" s="7" t="str">
        <f>A1</f>
        <v>Blazej_Bdg</v>
      </c>
      <c r="D10" s="1">
        <v>3.0</v>
      </c>
      <c r="E10" s="9" t="s">
        <v>11</v>
      </c>
      <c r="F10" s="1">
        <v>0.0</v>
      </c>
      <c r="G10" t="str">
        <f t="shared" si="1"/>
        <v>Paider</v>
      </c>
      <c r="I10" s="7" t="str">
        <f t="shared" si="2"/>
        <v>Paider</v>
      </c>
      <c r="J10" s="1">
        <v>0.0</v>
      </c>
      <c r="K10" s="9" t="s">
        <v>11</v>
      </c>
      <c r="L10" s="1">
        <v>2.0</v>
      </c>
      <c r="M10" t="str">
        <f>A1</f>
        <v>Blazej_Bdg</v>
      </c>
    </row>
    <row r="11">
      <c r="C11" s="7" t="str">
        <f>A1</f>
        <v>Blazej_Bdg</v>
      </c>
      <c r="D11" s="1">
        <v>4.0</v>
      </c>
      <c r="E11" s="9" t="s">
        <v>11</v>
      </c>
      <c r="F11" s="1">
        <v>3.0</v>
      </c>
      <c r="G11" t="str">
        <f t="shared" si="1"/>
        <v>romaneq</v>
      </c>
      <c r="I11" s="7" t="str">
        <f t="shared" si="2"/>
        <v>romaneq</v>
      </c>
      <c r="J11" s="1">
        <v>1.0</v>
      </c>
      <c r="K11" s="9" t="s">
        <v>11</v>
      </c>
      <c r="L11" s="1">
        <v>3.0</v>
      </c>
      <c r="M11" t="str">
        <f>A1</f>
        <v>Blazej_Bdg</v>
      </c>
    </row>
    <row r="12">
      <c r="C12" s="7" t="str">
        <f>A1</f>
        <v>Blazej_Bdg</v>
      </c>
      <c r="D12" s="1">
        <v>3.0</v>
      </c>
      <c r="E12" s="9" t="s">
        <v>11</v>
      </c>
      <c r="F12" s="1">
        <v>0.0</v>
      </c>
      <c r="G12" t="str">
        <f t="shared" si="1"/>
        <v>Klinki</v>
      </c>
      <c r="I12" s="7" t="str">
        <f t="shared" si="2"/>
        <v>Klinki</v>
      </c>
      <c r="J12" s="1">
        <v>0.0</v>
      </c>
      <c r="K12" s="9" t="s">
        <v>11</v>
      </c>
      <c r="L12" s="1">
        <v>4.0</v>
      </c>
      <c r="M12" t="str">
        <f>A1</f>
        <v>Blazej_Bdg</v>
      </c>
    </row>
    <row r="13">
      <c r="C13" s="7" t="str">
        <f t="shared" ref="C13:C14" si="3">A1</f>
        <v>Blazej_Bdg</v>
      </c>
      <c r="D13" s="1">
        <v>4.0</v>
      </c>
      <c r="E13" s="9" t="s">
        <v>11</v>
      </c>
      <c r="F13" s="1">
        <v>0.0</v>
      </c>
      <c r="G13" t="str">
        <f t="shared" si="1"/>
        <v>Nakkeost</v>
      </c>
      <c r="I13" s="7" t="str">
        <f t="shared" si="2"/>
        <v>Nakkeost</v>
      </c>
      <c r="J13" s="1">
        <v>0.0</v>
      </c>
      <c r="K13" s="9" t="s">
        <v>11</v>
      </c>
      <c r="L13" s="1">
        <v>4.0</v>
      </c>
      <c r="M13" t="str">
        <f t="shared" ref="M13:M14" si="4">A1</f>
        <v>Blazej_Bdg</v>
      </c>
    </row>
    <row r="14">
      <c r="C14" s="7" t="str">
        <f t="shared" si="3"/>
        <v>Marin Parushev</v>
      </c>
      <c r="D14" s="1">
        <v>3.0</v>
      </c>
      <c r="E14" s="9" t="s">
        <v>11</v>
      </c>
      <c r="F14" s="1">
        <v>0.0</v>
      </c>
      <c r="G14" t="str">
        <f t="shared" ref="G14:G18" si="5">A3</f>
        <v>Drillos Drenge</v>
      </c>
      <c r="I14" s="7" t="str">
        <f t="shared" ref="I14:I18" si="6">A3</f>
        <v>Drillos Drenge</v>
      </c>
      <c r="J14" s="1">
        <v>1.0</v>
      </c>
      <c r="K14" s="9" t="s">
        <v>11</v>
      </c>
      <c r="L14" s="1">
        <v>5.0</v>
      </c>
      <c r="M14" t="str">
        <f t="shared" si="4"/>
        <v>Marin Parushev</v>
      </c>
    </row>
    <row r="15">
      <c r="C15" s="7" t="str">
        <f>A2</f>
        <v>Marin Parushev</v>
      </c>
      <c r="D15" s="1">
        <v>2.0</v>
      </c>
      <c r="E15" s="9" t="s">
        <v>11</v>
      </c>
      <c r="F15" s="1">
        <v>0.0</v>
      </c>
      <c r="G15" t="str">
        <f t="shared" si="5"/>
        <v>Paider</v>
      </c>
      <c r="I15" s="7" t="str">
        <f t="shared" si="6"/>
        <v>Paider</v>
      </c>
      <c r="J15" s="1">
        <v>4.0</v>
      </c>
      <c r="K15" s="9" t="s">
        <v>11</v>
      </c>
      <c r="L15" s="1">
        <v>3.0</v>
      </c>
      <c r="M15" t="str">
        <f>A2</f>
        <v>Marin Parushev</v>
      </c>
    </row>
    <row r="16">
      <c r="C16" s="7" t="str">
        <f>A2</f>
        <v>Marin Parushev</v>
      </c>
      <c r="D16" s="1">
        <v>2.0</v>
      </c>
      <c r="E16" s="9" t="s">
        <v>11</v>
      </c>
      <c r="F16" s="1">
        <v>1.0</v>
      </c>
      <c r="G16" t="str">
        <f t="shared" si="5"/>
        <v>romaneq</v>
      </c>
      <c r="I16" s="7" t="str">
        <f t="shared" si="6"/>
        <v>romaneq</v>
      </c>
      <c r="J16" s="1">
        <v>1.0</v>
      </c>
      <c r="K16" s="9" t="s">
        <v>11</v>
      </c>
      <c r="L16" s="1">
        <v>1.0</v>
      </c>
      <c r="M16" t="str">
        <f>A2</f>
        <v>Marin Parushev</v>
      </c>
    </row>
    <row r="17">
      <c r="C17" s="7" t="str">
        <f>A2</f>
        <v>Marin Parushev</v>
      </c>
      <c r="D17" s="1">
        <v>3.0</v>
      </c>
      <c r="E17" s="9" t="s">
        <v>11</v>
      </c>
      <c r="F17" s="1">
        <v>1.0</v>
      </c>
      <c r="G17" t="str">
        <f t="shared" si="5"/>
        <v>Klinki</v>
      </c>
      <c r="I17" s="7" t="str">
        <f t="shared" si="6"/>
        <v>Klinki</v>
      </c>
      <c r="J17" s="1">
        <v>2.0</v>
      </c>
      <c r="K17" s="9" t="s">
        <v>11</v>
      </c>
      <c r="L17" s="1">
        <v>2.0</v>
      </c>
      <c r="M17" t="str">
        <f>A2</f>
        <v>Marin Parushev</v>
      </c>
    </row>
    <row r="18">
      <c r="C18" s="7" t="str">
        <f t="shared" ref="C18:C19" si="7">A2</f>
        <v>Marin Parushev</v>
      </c>
      <c r="D18" s="1">
        <v>1.0</v>
      </c>
      <c r="E18" s="9" t="s">
        <v>11</v>
      </c>
      <c r="F18" s="1">
        <v>0.0</v>
      </c>
      <c r="G18" t="str">
        <f t="shared" si="5"/>
        <v>Nakkeost</v>
      </c>
      <c r="I18" s="7" t="str">
        <f t="shared" si="6"/>
        <v>Nakkeost</v>
      </c>
      <c r="J18" s="1">
        <v>0.0</v>
      </c>
      <c r="K18" s="9" t="s">
        <v>11</v>
      </c>
      <c r="L18" s="1">
        <v>7.0</v>
      </c>
      <c r="M18" t="str">
        <f t="shared" ref="M18:M19" si="8">A2</f>
        <v>Marin Parushev</v>
      </c>
    </row>
    <row r="19">
      <c r="C19" s="7" t="str">
        <f t="shared" si="7"/>
        <v>Drillos Drenge</v>
      </c>
      <c r="D19" s="1">
        <v>1.0</v>
      </c>
      <c r="E19" s="9" t="s">
        <v>11</v>
      </c>
      <c r="F19" s="1">
        <v>0.0</v>
      </c>
      <c r="G19" t="str">
        <f t="shared" ref="G19:G22" si="9">A4</f>
        <v>Paider</v>
      </c>
      <c r="I19" s="7" t="str">
        <f t="shared" ref="I19:I22" si="10">A4</f>
        <v>Paider</v>
      </c>
      <c r="J19" s="1">
        <v>1.0</v>
      </c>
      <c r="K19" s="9" t="s">
        <v>11</v>
      </c>
      <c r="L19" s="1">
        <v>1.0</v>
      </c>
      <c r="M19" t="str">
        <f t="shared" si="8"/>
        <v>Drillos Drenge</v>
      </c>
    </row>
    <row r="20">
      <c r="C20" s="7" t="str">
        <f>A3</f>
        <v>Drillos Drenge</v>
      </c>
      <c r="D20" s="1">
        <v>1.0</v>
      </c>
      <c r="E20" s="9" t="s">
        <v>11</v>
      </c>
      <c r="F20" s="1">
        <v>4.0</v>
      </c>
      <c r="G20" t="str">
        <f t="shared" si="9"/>
        <v>romaneq</v>
      </c>
      <c r="I20" s="7" t="str">
        <f t="shared" si="10"/>
        <v>romaneq</v>
      </c>
      <c r="J20" s="1">
        <v>2.0</v>
      </c>
      <c r="K20" s="9" t="s">
        <v>11</v>
      </c>
      <c r="L20" s="1">
        <v>0.0</v>
      </c>
      <c r="M20" t="str">
        <f>A3</f>
        <v>Drillos Drenge</v>
      </c>
    </row>
    <row r="21">
      <c r="C21" s="7" t="str">
        <f>A3</f>
        <v>Drillos Drenge</v>
      </c>
      <c r="D21" s="1">
        <v>1.0</v>
      </c>
      <c r="E21" s="9" t="s">
        <v>11</v>
      </c>
      <c r="F21" s="1">
        <v>2.0</v>
      </c>
      <c r="G21" t="str">
        <f t="shared" si="9"/>
        <v>Klinki</v>
      </c>
      <c r="I21" s="7" t="str">
        <f t="shared" si="10"/>
        <v>Klinki</v>
      </c>
      <c r="J21" s="1">
        <v>4.0</v>
      </c>
      <c r="K21" s="9" t="s">
        <v>11</v>
      </c>
      <c r="L21" s="1">
        <v>0.0</v>
      </c>
      <c r="M21" t="str">
        <f>A3</f>
        <v>Drillos Drenge</v>
      </c>
    </row>
    <row r="22">
      <c r="C22" s="7" t="str">
        <f t="shared" ref="C22:C23" si="11">A3</f>
        <v>Drillos Drenge</v>
      </c>
      <c r="D22" s="1">
        <v>3.0</v>
      </c>
      <c r="E22" s="9" t="s">
        <v>11</v>
      </c>
      <c r="F22" s="1">
        <v>3.0</v>
      </c>
      <c r="G22" t="str">
        <f t="shared" si="9"/>
        <v>Nakkeost</v>
      </c>
      <c r="I22" s="7" t="str">
        <f t="shared" si="10"/>
        <v>Nakkeost</v>
      </c>
      <c r="J22" s="1">
        <v>2.0</v>
      </c>
      <c r="K22" s="9" t="s">
        <v>11</v>
      </c>
      <c r="L22" s="1">
        <v>0.0</v>
      </c>
      <c r="M22" t="str">
        <f t="shared" ref="M22:M23" si="12">A3</f>
        <v>Drillos Drenge</v>
      </c>
    </row>
    <row r="23">
      <c r="C23" s="7" t="str">
        <f t="shared" si="11"/>
        <v>Paider</v>
      </c>
      <c r="D23" s="1">
        <v>2.0</v>
      </c>
      <c r="E23" s="9" t="s">
        <v>11</v>
      </c>
      <c r="F23" s="1">
        <v>0.0</v>
      </c>
      <c r="G23" t="str">
        <f t="shared" ref="G23:G25" si="13">A5</f>
        <v>romaneq</v>
      </c>
      <c r="I23" s="7" t="str">
        <f t="shared" ref="I23:I25" si="14">A5</f>
        <v>romaneq</v>
      </c>
      <c r="J23" s="1">
        <v>3.0</v>
      </c>
      <c r="K23" s="9" t="s">
        <v>11</v>
      </c>
      <c r="L23" s="1">
        <v>0.0</v>
      </c>
      <c r="M23" t="str">
        <f t="shared" si="12"/>
        <v>Paider</v>
      </c>
    </row>
    <row r="24">
      <c r="C24" s="7" t="str">
        <f>A4</f>
        <v>Paider</v>
      </c>
      <c r="D24" s="1">
        <v>4.0</v>
      </c>
      <c r="E24" s="9" t="s">
        <v>11</v>
      </c>
      <c r="F24" s="1">
        <v>1.0</v>
      </c>
      <c r="G24" t="str">
        <f t="shared" si="13"/>
        <v>Klinki</v>
      </c>
      <c r="I24" s="7" t="str">
        <f t="shared" si="14"/>
        <v>Klinki</v>
      </c>
      <c r="J24" s="1">
        <v>1.0</v>
      </c>
      <c r="K24" s="9" t="s">
        <v>11</v>
      </c>
      <c r="L24" s="1">
        <v>3.0</v>
      </c>
      <c r="M24" t="str">
        <f>A4</f>
        <v>Paider</v>
      </c>
    </row>
    <row r="25">
      <c r="C25" s="7" t="str">
        <f t="shared" ref="C25:C26" si="15">A4</f>
        <v>Paider</v>
      </c>
      <c r="D25" s="1">
        <v>3.0</v>
      </c>
      <c r="E25" s="9" t="s">
        <v>11</v>
      </c>
      <c r="F25" s="1">
        <v>1.0</v>
      </c>
      <c r="G25" t="str">
        <f t="shared" si="13"/>
        <v>Nakkeost</v>
      </c>
      <c r="I25" s="7" t="str">
        <f t="shared" si="14"/>
        <v>Nakkeost</v>
      </c>
      <c r="J25" s="1">
        <v>3.0</v>
      </c>
      <c r="K25" s="9" t="s">
        <v>11</v>
      </c>
      <c r="L25" s="1">
        <v>3.0</v>
      </c>
      <c r="M25" t="str">
        <f t="shared" ref="M25:M26" si="16">A4</f>
        <v>Paider</v>
      </c>
    </row>
    <row r="26">
      <c r="C26" s="7" t="str">
        <f t="shared" si="15"/>
        <v>romaneq</v>
      </c>
      <c r="D26" s="1">
        <v>1.0</v>
      </c>
      <c r="E26" s="9" t="s">
        <v>11</v>
      </c>
      <c r="F26" s="1">
        <v>2.0</v>
      </c>
      <c r="G26" t="str">
        <f t="shared" ref="G26:G27" si="17">A6</f>
        <v>Klinki</v>
      </c>
      <c r="I26" s="7" t="str">
        <f t="shared" ref="I26:I27" si="18">A6</f>
        <v>Klinki</v>
      </c>
      <c r="J26" s="1">
        <v>1.0</v>
      </c>
      <c r="K26" s="9" t="s">
        <v>11</v>
      </c>
      <c r="L26" s="1">
        <v>1.0</v>
      </c>
      <c r="M26" t="str">
        <f t="shared" si="16"/>
        <v>romaneq</v>
      </c>
    </row>
    <row r="27">
      <c r="C27" s="7" t="str">
        <f t="shared" ref="C27:C28" si="19">A5</f>
        <v>romaneq</v>
      </c>
      <c r="D27" s="1">
        <v>0.0</v>
      </c>
      <c r="E27" s="9" t="s">
        <v>11</v>
      </c>
      <c r="F27" s="1">
        <v>0.0</v>
      </c>
      <c r="G27" t="str">
        <f t="shared" si="17"/>
        <v>Nakkeost</v>
      </c>
      <c r="I27" s="7" t="str">
        <f t="shared" si="18"/>
        <v>Nakkeost</v>
      </c>
      <c r="J27" s="1">
        <v>1.0</v>
      </c>
      <c r="K27" s="9" t="s">
        <v>11</v>
      </c>
      <c r="L27" s="1">
        <v>3.0</v>
      </c>
      <c r="M27" t="str">
        <f t="shared" ref="M27:M28" si="20">A5</f>
        <v>romaneq</v>
      </c>
    </row>
    <row r="28">
      <c r="C28" s="7" t="str">
        <f t="shared" si="19"/>
        <v>Klinki</v>
      </c>
      <c r="D28" s="1">
        <v>2.0</v>
      </c>
      <c r="E28" s="9" t="s">
        <v>11</v>
      </c>
      <c r="F28" s="1">
        <v>0.0</v>
      </c>
      <c r="G28" t="str">
        <f>A7</f>
        <v>Nakkeost</v>
      </c>
      <c r="I28" s="7" t="str">
        <f>A7</f>
        <v>Nakkeost</v>
      </c>
      <c r="J28" s="1">
        <v>2.0</v>
      </c>
      <c r="K28" s="9" t="s">
        <v>11</v>
      </c>
      <c r="L28" s="1">
        <v>2.0</v>
      </c>
      <c r="M28" t="str">
        <f t="shared" si="20"/>
        <v>Klinki</v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36</v>
      </c>
      <c r="C31" s="48" t="str">
        <f>A1</f>
        <v>Blazej_Bdg</v>
      </c>
      <c r="M31" s="3" t="str">
        <f>C31</f>
        <v>Blazej_Bdg</v>
      </c>
      <c r="N31" s="3">
        <f>B108</f>
        <v>12</v>
      </c>
      <c r="O31" s="3">
        <f>B105</f>
        <v>12</v>
      </c>
      <c r="P31" s="3">
        <f>B106</f>
        <v>0</v>
      </c>
      <c r="Q31" s="3">
        <f>B107</f>
        <v>0</v>
      </c>
      <c r="R31" s="3">
        <f>B102</f>
        <v>45</v>
      </c>
      <c r="S31" s="3">
        <f>B103</f>
        <v>6</v>
      </c>
      <c r="T31" s="3">
        <f>B104</f>
        <v>39</v>
      </c>
      <c r="U31" s="3">
        <f>B101</f>
        <v>36</v>
      </c>
    </row>
    <row r="32">
      <c r="A32" s="40" t="s">
        <v>34</v>
      </c>
      <c r="B32" s="38">
        <f>D8+D9+D10+D11+D12+D13+L8+L9+L10+L11+L12+L13</f>
        <v>45</v>
      </c>
      <c r="M32" s="3" t="str">
        <f>C41</f>
        <v>Marin Parushev</v>
      </c>
      <c r="N32" s="3">
        <f>B128</f>
        <v>12</v>
      </c>
      <c r="O32" s="3">
        <f>B125</f>
        <v>7</v>
      </c>
      <c r="P32" s="3">
        <f>B126</f>
        <v>2</v>
      </c>
      <c r="Q32" s="3">
        <f>B127</f>
        <v>3</v>
      </c>
      <c r="R32" s="3">
        <f>B122</f>
        <v>31</v>
      </c>
      <c r="S32" s="3">
        <f>B123</f>
        <v>22</v>
      </c>
      <c r="T32" s="3">
        <f>B124</f>
        <v>9</v>
      </c>
      <c r="U32" s="3">
        <f>B121</f>
        <v>23</v>
      </c>
    </row>
    <row r="33">
      <c r="A33" s="40" t="s">
        <v>41</v>
      </c>
      <c r="B33" s="38">
        <f>F8+F9+F10+F11+F12+F13+J8+J9+J10+J11+J12+J13</f>
        <v>6</v>
      </c>
      <c r="M33" s="3" t="str">
        <f t="shared" ref="M33:M37" si="21">A3</f>
        <v>Drillos Drenge</v>
      </c>
      <c r="N33" s="3">
        <f>B148</f>
        <v>12</v>
      </c>
      <c r="O33" s="3">
        <f>B145</f>
        <v>1</v>
      </c>
      <c r="P33" s="3">
        <f>B146</f>
        <v>2</v>
      </c>
      <c r="Q33" s="3">
        <f>B147</f>
        <v>9</v>
      </c>
      <c r="R33" s="3">
        <f>B142</f>
        <v>8</v>
      </c>
      <c r="S33" s="3">
        <f>B143</f>
        <v>32</v>
      </c>
      <c r="T33" s="3">
        <f>B144</f>
        <v>-24</v>
      </c>
      <c r="U33" s="3">
        <f>B141</f>
        <v>5</v>
      </c>
    </row>
    <row r="34">
      <c r="A34" s="40" t="s">
        <v>44</v>
      </c>
      <c r="B34" s="38" t="str">
        <f>IF(B32&gt;B33,"+"&amp;(B32-B33),B32-B33)</f>
        <v>+39</v>
      </c>
      <c r="M34" s="3" t="str">
        <f t="shared" si="21"/>
        <v>Paider</v>
      </c>
      <c r="N34" s="3">
        <f>B168</f>
        <v>12</v>
      </c>
      <c r="O34" s="3">
        <f>B165</f>
        <v>5</v>
      </c>
      <c r="P34" s="3">
        <f>B166</f>
        <v>2</v>
      </c>
      <c r="Q34" s="3">
        <f>B167</f>
        <v>5</v>
      </c>
      <c r="R34" s="3">
        <f>B162</f>
        <v>20</v>
      </c>
      <c r="S34" s="3">
        <f>B163</f>
        <v>21</v>
      </c>
      <c r="T34" s="3">
        <f>B164</f>
        <v>-1</v>
      </c>
      <c r="U34" s="3">
        <f>B161</f>
        <v>17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12</v>
      </c>
      <c r="M35" s="3" t="str">
        <f t="shared" si="21"/>
        <v>romaneq</v>
      </c>
      <c r="N35" s="3">
        <f>B188</f>
        <v>12</v>
      </c>
      <c r="O35" s="3">
        <f>B185</f>
        <v>4</v>
      </c>
      <c r="P35" s="3">
        <f>B186</f>
        <v>3</v>
      </c>
      <c r="Q35" s="3">
        <f>B187</f>
        <v>5</v>
      </c>
      <c r="R35" s="3">
        <f>B182</f>
        <v>20</v>
      </c>
      <c r="S35" s="3">
        <f>B183</f>
        <v>17</v>
      </c>
      <c r="T35" s="3">
        <f>B184</f>
        <v>3</v>
      </c>
      <c r="U35" s="3">
        <f>B181</f>
        <v>15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0</v>
      </c>
      <c r="M36" s="3" t="str">
        <f t="shared" si="21"/>
        <v>Klinki</v>
      </c>
      <c r="N36" s="3">
        <f>B208</f>
        <v>12</v>
      </c>
      <c r="O36" s="3">
        <f>B205</f>
        <v>4</v>
      </c>
      <c r="P36" s="3">
        <f>B206</f>
        <v>3</v>
      </c>
      <c r="Q36" s="3">
        <f>B207</f>
        <v>5</v>
      </c>
      <c r="R36" s="3">
        <f>B202</f>
        <v>18</v>
      </c>
      <c r="S36" s="3">
        <f>B203</f>
        <v>24</v>
      </c>
      <c r="T36" s="3">
        <f>B204</f>
        <v>-6</v>
      </c>
      <c r="U36" s="3">
        <f>B201</f>
        <v>15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>Nakkeost</v>
      </c>
      <c r="N37" s="3">
        <f>B228</f>
        <v>12</v>
      </c>
      <c r="O37" s="3">
        <f>B225</f>
        <v>1</v>
      </c>
      <c r="P37" s="3">
        <f>B226</f>
        <v>4</v>
      </c>
      <c r="Q37" s="3">
        <f>B227</f>
        <v>7</v>
      </c>
      <c r="R37" s="3">
        <f>B222</f>
        <v>12</v>
      </c>
      <c r="S37" s="3">
        <f>B223</f>
        <v>32</v>
      </c>
      <c r="T37" s="3">
        <f>B224</f>
        <v>-20</v>
      </c>
      <c r="U37" s="3">
        <f>B221</f>
        <v>7</v>
      </c>
    </row>
    <row r="38">
      <c r="A38" s="40" t="s">
        <v>69</v>
      </c>
      <c r="B38" s="38">
        <f>12-COUNTBLANK(D8:D13)-COUNTBLANK(L8:L13)
</f>
        <v>12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23</v>
      </c>
      <c r="C41" s="48" t="str">
        <f>A2</f>
        <v>Marin Parushev</v>
      </c>
    </row>
    <row r="42">
      <c r="A42" s="40" t="s">
        <v>34</v>
      </c>
      <c r="B42" s="38">
        <f>F8+D14+D15+D16+D17+D18+J8+L14+L15+L16+L17+L18</f>
        <v>31</v>
      </c>
    </row>
    <row r="43">
      <c r="A43" s="40" t="s">
        <v>41</v>
      </c>
      <c r="B43" s="38">
        <f>D8+F14+F15+F16+F17+F18+L8+J14+J15+J16+J17+J18</f>
        <v>22</v>
      </c>
    </row>
    <row r="44">
      <c r="A44" s="40" t="s">
        <v>44</v>
      </c>
      <c r="B44" s="38" t="str">
        <f>IF(B42&gt;B43,"+"&amp;(B42-B43),B42-B43)</f>
        <v>+9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4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2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1</v>
      </c>
    </row>
    <row r="48">
      <c r="A48" s="40" t="s">
        <v>69</v>
      </c>
      <c r="B48" s="38">
        <f>12-COUNTBLANK(D18:D23)-COUNTBLANK(L18:L23)
</f>
        <v>12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4</v>
      </c>
      <c r="C51" s="48" t="str">
        <f>A3</f>
        <v>Drillos Drenge</v>
      </c>
    </row>
    <row r="52">
      <c r="A52" s="40" t="s">
        <v>34</v>
      </c>
      <c r="B52" s="38">
        <f>D28+D29+D30+D31+D32+D33+L28+L29+L30+L31+L32+L33</f>
        <v>4</v>
      </c>
    </row>
    <row r="53">
      <c r="A53" s="40" t="s">
        <v>41</v>
      </c>
      <c r="B53" s="38">
        <f>F28+F29+F30+F31+F32+F33+J28+J29+J30+J31+J32+J33</f>
        <v>2</v>
      </c>
    </row>
    <row r="54">
      <c r="A54" s="40" t="s">
        <v>44</v>
      </c>
      <c r="B54" s="38" t="str">
        <f>IF(B52&gt;B53,"+"&amp;(B52-B53),B52-B53)</f>
        <v>+2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1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1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2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Paider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romaneq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>Klinki</v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>Nakkeost</v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Blazej_Bdg</v>
      </c>
      <c r="D100" s="8">
        <f t="shared" ref="D100:D105" si="22">D8</f>
        <v>8</v>
      </c>
      <c r="E100" s="8"/>
      <c r="F100" s="70">
        <f t="shared" ref="F100:F105" si="23">F8</f>
        <v>0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36</v>
      </c>
      <c r="C101" s="71"/>
      <c r="D101">
        <f t="shared" si="22"/>
        <v>3</v>
      </c>
      <c r="F101" s="72">
        <f t="shared" si="23"/>
        <v>0</v>
      </c>
    </row>
    <row r="102">
      <c r="A102" s="2" t="s">
        <v>34</v>
      </c>
      <c r="B102" s="3">
        <f>SUM(D100:D111)</f>
        <v>45</v>
      </c>
      <c r="C102" s="71"/>
      <c r="D102">
        <f t="shared" si="22"/>
        <v>3</v>
      </c>
      <c r="F102" s="72">
        <f t="shared" si="23"/>
        <v>0</v>
      </c>
    </row>
    <row r="103">
      <c r="A103" s="2" t="s">
        <v>41</v>
      </c>
      <c r="B103" s="3">
        <f>SUM(F100:F111)</f>
        <v>6</v>
      </c>
      <c r="C103" s="71"/>
      <c r="D103">
        <f t="shared" si="22"/>
        <v>4</v>
      </c>
      <c r="F103" s="72">
        <f t="shared" si="23"/>
        <v>3</v>
      </c>
    </row>
    <row r="104">
      <c r="A104" s="2" t="s">
        <v>44</v>
      </c>
      <c r="B104" s="3">
        <f>B102-B103</f>
        <v>39</v>
      </c>
      <c r="C104" s="71"/>
      <c r="D104">
        <f t="shared" si="22"/>
        <v>3</v>
      </c>
      <c r="F104" s="72">
        <f t="shared" si="23"/>
        <v>0</v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12</v>
      </c>
      <c r="C105" s="71"/>
      <c r="D105">
        <f t="shared" si="22"/>
        <v>4</v>
      </c>
      <c r="F105" s="72">
        <f t="shared" si="23"/>
        <v>0</v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0</v>
      </c>
      <c r="C106" s="71"/>
      <c r="D106">
        <f t="shared" ref="D106:D111" si="24">L8</f>
        <v>4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0</v>
      </c>
      <c r="C107" s="71"/>
      <c r="D107">
        <f t="shared" si="24"/>
        <v>3</v>
      </c>
      <c r="F107" s="72">
        <f t="shared" si="25"/>
        <v>0</v>
      </c>
    </row>
    <row r="108">
      <c r="A108" s="2" t="s">
        <v>69</v>
      </c>
      <c r="B108" s="3">
        <f>12-COUNTBLANK(D100:D111)
</f>
        <v>12</v>
      </c>
      <c r="C108" s="71"/>
      <c r="D108">
        <f t="shared" si="24"/>
        <v>2</v>
      </c>
      <c r="F108" s="72">
        <f t="shared" si="25"/>
        <v>0</v>
      </c>
    </row>
    <row r="109">
      <c r="C109" s="71"/>
      <c r="D109">
        <f t="shared" si="24"/>
        <v>3</v>
      </c>
      <c r="F109" s="72">
        <f t="shared" si="25"/>
        <v>1</v>
      </c>
    </row>
    <row r="110">
      <c r="C110" s="71"/>
      <c r="D110">
        <f t="shared" si="24"/>
        <v>4</v>
      </c>
      <c r="F110" s="72">
        <f t="shared" si="25"/>
        <v>0</v>
      </c>
    </row>
    <row r="111">
      <c r="C111" s="17"/>
      <c r="D111" s="20">
        <f t="shared" si="24"/>
        <v>4</v>
      </c>
      <c r="E111" s="20"/>
      <c r="F111" s="22">
        <f t="shared" si="25"/>
        <v>0</v>
      </c>
    </row>
    <row r="120">
      <c r="A120" s="1" t="s">
        <v>26</v>
      </c>
      <c r="B120" s="1" t="s">
        <v>27</v>
      </c>
      <c r="C120" s="69" t="str">
        <f>A2</f>
        <v>Marin Parushev</v>
      </c>
      <c r="D120" s="8">
        <f>F8</f>
        <v>0</v>
      </c>
      <c r="E120" s="8"/>
      <c r="F120" s="10">
        <f>D8</f>
        <v>8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23</v>
      </c>
      <c r="C121" s="71"/>
      <c r="D121">
        <f t="shared" ref="D121:D125" si="26">D14</f>
        <v>3</v>
      </c>
      <c r="F121" s="72">
        <f t="shared" ref="F121:F125" si="27">F14</f>
        <v>0</v>
      </c>
    </row>
    <row r="122">
      <c r="A122" s="2" t="s">
        <v>34</v>
      </c>
      <c r="B122" s="3">
        <f>SUM(D120:D131)</f>
        <v>31</v>
      </c>
      <c r="C122" s="71"/>
      <c r="D122">
        <f t="shared" si="26"/>
        <v>2</v>
      </c>
      <c r="F122" s="72">
        <f t="shared" si="27"/>
        <v>0</v>
      </c>
    </row>
    <row r="123">
      <c r="A123" s="2" t="s">
        <v>41</v>
      </c>
      <c r="B123" s="3">
        <f>SUM(F120:F131)</f>
        <v>22</v>
      </c>
      <c r="C123" s="71"/>
      <c r="D123">
        <f t="shared" si="26"/>
        <v>2</v>
      </c>
      <c r="F123" s="72">
        <f t="shared" si="27"/>
        <v>1</v>
      </c>
    </row>
    <row r="124">
      <c r="A124" s="2" t="s">
        <v>44</v>
      </c>
      <c r="B124" s="3">
        <f>B122-B123</f>
        <v>9</v>
      </c>
      <c r="C124" s="71"/>
      <c r="D124">
        <f t="shared" si="26"/>
        <v>3</v>
      </c>
      <c r="F124" s="72">
        <f t="shared" si="27"/>
        <v>1</v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7</v>
      </c>
      <c r="C125" s="71"/>
      <c r="D125">
        <f t="shared" si="26"/>
        <v>1</v>
      </c>
      <c r="F125" s="72">
        <f t="shared" si="27"/>
        <v>0</v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2</v>
      </c>
      <c r="C126" s="71"/>
      <c r="D126">
        <f>J8</f>
        <v>2</v>
      </c>
      <c r="F126" s="72">
        <f>L8</f>
        <v>4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3</v>
      </c>
      <c r="C127" s="71"/>
      <c r="D127">
        <f t="shared" ref="D127:D131" si="28">L14</f>
        <v>5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12</v>
      </c>
      <c r="C128" s="71"/>
      <c r="D128">
        <f t="shared" si="28"/>
        <v>3</v>
      </c>
      <c r="F128" s="72">
        <f t="shared" si="29"/>
        <v>4</v>
      </c>
    </row>
    <row r="129">
      <c r="C129" s="71"/>
      <c r="D129">
        <f t="shared" si="28"/>
        <v>1</v>
      </c>
      <c r="F129" s="72">
        <f t="shared" si="29"/>
        <v>1</v>
      </c>
    </row>
    <row r="130">
      <c r="C130" s="71"/>
      <c r="D130">
        <f t="shared" si="28"/>
        <v>2</v>
      </c>
      <c r="F130" s="72">
        <f t="shared" si="29"/>
        <v>2</v>
      </c>
    </row>
    <row r="131">
      <c r="C131" s="17"/>
      <c r="D131" s="20">
        <f t="shared" si="28"/>
        <v>7</v>
      </c>
      <c r="E131" s="20"/>
      <c r="F131" s="22">
        <f t="shared" si="29"/>
        <v>0</v>
      </c>
    </row>
    <row r="140">
      <c r="A140" s="1" t="s">
        <v>26</v>
      </c>
      <c r="B140" s="1" t="s">
        <v>27</v>
      </c>
      <c r="C140" s="69" t="str">
        <f>A3</f>
        <v>Drillos Drenge</v>
      </c>
      <c r="D140" s="8">
        <f>F9</f>
        <v>0</v>
      </c>
      <c r="E140" s="8"/>
      <c r="F140" s="10">
        <f>D9</f>
        <v>3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5</v>
      </c>
      <c r="C141" s="71"/>
      <c r="D141">
        <f>F14</f>
        <v>0</v>
      </c>
      <c r="F141" s="72">
        <f>D14</f>
        <v>3</v>
      </c>
    </row>
    <row r="142">
      <c r="A142" s="2" t="s">
        <v>34</v>
      </c>
      <c r="B142" s="3">
        <f>SUM(D140:D151)</f>
        <v>8</v>
      </c>
      <c r="C142" s="71"/>
      <c r="D142">
        <f t="shared" ref="D142:D145" si="30">D19</f>
        <v>1</v>
      </c>
      <c r="F142" s="72">
        <f t="shared" ref="F142:F145" si="31">F19</f>
        <v>0</v>
      </c>
    </row>
    <row r="143">
      <c r="A143" s="2" t="s">
        <v>41</v>
      </c>
      <c r="B143" s="3">
        <f>SUM(F140:F151)</f>
        <v>32</v>
      </c>
      <c r="C143" s="71"/>
      <c r="D143">
        <f t="shared" si="30"/>
        <v>1</v>
      </c>
      <c r="F143" s="72">
        <f t="shared" si="31"/>
        <v>4</v>
      </c>
    </row>
    <row r="144">
      <c r="A144" s="2" t="s">
        <v>44</v>
      </c>
      <c r="B144" s="3">
        <f>B142-B143</f>
        <v>-24</v>
      </c>
      <c r="C144" s="71"/>
      <c r="D144">
        <f t="shared" si="30"/>
        <v>1</v>
      </c>
      <c r="F144" s="72">
        <f t="shared" si="31"/>
        <v>2</v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1</v>
      </c>
      <c r="C145" s="71"/>
      <c r="D145">
        <f t="shared" si="30"/>
        <v>3</v>
      </c>
      <c r="F145" s="72">
        <f t="shared" si="31"/>
        <v>3</v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2</v>
      </c>
      <c r="C146" s="71"/>
      <c r="D146">
        <f>J9</f>
        <v>0</v>
      </c>
      <c r="F146" s="72">
        <f>L9</f>
        <v>3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9</v>
      </c>
      <c r="C147" s="71"/>
      <c r="D147">
        <f>J14</f>
        <v>1</v>
      </c>
      <c r="F147" s="72">
        <f>L14</f>
        <v>5</v>
      </c>
    </row>
    <row r="148">
      <c r="A148" s="2" t="s">
        <v>69</v>
      </c>
      <c r="B148" s="3">
        <f>12-COUNTBLANK(D140:D151)
</f>
        <v>12</v>
      </c>
      <c r="C148" s="71"/>
      <c r="D148">
        <f t="shared" ref="D148:D151" si="32">L19</f>
        <v>1</v>
      </c>
      <c r="F148" s="72">
        <f t="shared" ref="F148:F151" si="33">J19</f>
        <v>1</v>
      </c>
    </row>
    <row r="149">
      <c r="C149" s="71"/>
      <c r="D149">
        <f t="shared" si="32"/>
        <v>0</v>
      </c>
      <c r="F149" s="72">
        <f t="shared" si="33"/>
        <v>2</v>
      </c>
    </row>
    <row r="150">
      <c r="C150" s="71"/>
      <c r="D150">
        <f t="shared" si="32"/>
        <v>0</v>
      </c>
      <c r="F150" s="72">
        <f t="shared" si="33"/>
        <v>4</v>
      </c>
    </row>
    <row r="151">
      <c r="C151" s="17"/>
      <c r="D151" s="20">
        <f t="shared" si="32"/>
        <v>0</v>
      </c>
      <c r="E151" s="20"/>
      <c r="F151" s="22">
        <f t="shared" si="33"/>
        <v>2</v>
      </c>
    </row>
    <row r="160">
      <c r="A160" s="1" t="s">
        <v>26</v>
      </c>
      <c r="B160" s="1" t="s">
        <v>27</v>
      </c>
      <c r="C160" s="69" t="str">
        <f>A4</f>
        <v>Paider</v>
      </c>
      <c r="D160" s="8">
        <f>F10</f>
        <v>0</v>
      </c>
      <c r="E160" s="8"/>
      <c r="F160" s="10">
        <f>D10</f>
        <v>3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17</v>
      </c>
      <c r="C161" s="71"/>
      <c r="D161">
        <f>F15</f>
        <v>0</v>
      </c>
      <c r="F161" s="72">
        <f>D15</f>
        <v>2</v>
      </c>
    </row>
    <row r="162">
      <c r="A162" s="2" t="s">
        <v>34</v>
      </c>
      <c r="B162" s="3">
        <f>SUM(D160:D171)</f>
        <v>20</v>
      </c>
      <c r="C162" s="71"/>
      <c r="D162">
        <f>F19</f>
        <v>0</v>
      </c>
      <c r="F162" s="72">
        <f>D19</f>
        <v>1</v>
      </c>
    </row>
    <row r="163">
      <c r="A163" s="2" t="s">
        <v>41</v>
      </c>
      <c r="B163" s="3">
        <f>SUM(F160:F171)</f>
        <v>21</v>
      </c>
      <c r="C163" s="71"/>
      <c r="D163">
        <f t="shared" ref="D163:D165" si="34">D23</f>
        <v>2</v>
      </c>
      <c r="F163" s="72">
        <f t="shared" ref="F163:F165" si="35">F23</f>
        <v>0</v>
      </c>
    </row>
    <row r="164">
      <c r="A164" s="2" t="s">
        <v>44</v>
      </c>
      <c r="B164" s="3">
        <f>B162-B163</f>
        <v>-1</v>
      </c>
      <c r="C164" s="71"/>
      <c r="D164">
        <f t="shared" si="34"/>
        <v>4</v>
      </c>
      <c r="F164" s="72">
        <f t="shared" si="35"/>
        <v>1</v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5</v>
      </c>
      <c r="C165" s="71"/>
      <c r="D165">
        <f t="shared" si="34"/>
        <v>3</v>
      </c>
      <c r="F165" s="72">
        <f t="shared" si="35"/>
        <v>1</v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2</v>
      </c>
      <c r="C166" s="71"/>
      <c r="D166">
        <f>J10</f>
        <v>0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5</v>
      </c>
      <c r="C167" s="71"/>
      <c r="D167">
        <f>J15</f>
        <v>4</v>
      </c>
      <c r="F167" s="72">
        <f>L15</f>
        <v>3</v>
      </c>
    </row>
    <row r="168">
      <c r="A168" s="2" t="s">
        <v>69</v>
      </c>
      <c r="B168" s="3">
        <f>12-COUNTBLANK(D160:D171)
</f>
        <v>12</v>
      </c>
      <c r="C168" s="71"/>
      <c r="D168">
        <f>J19</f>
        <v>1</v>
      </c>
      <c r="F168" s="72">
        <f>L19</f>
        <v>1</v>
      </c>
    </row>
    <row r="169">
      <c r="C169" s="71"/>
      <c r="D169">
        <f t="shared" ref="D169:D171" si="36">L23</f>
        <v>0</v>
      </c>
      <c r="F169" s="72">
        <f t="shared" ref="F169:F171" si="37">J23</f>
        <v>3</v>
      </c>
    </row>
    <row r="170">
      <c r="C170" s="71"/>
      <c r="D170">
        <f t="shared" si="36"/>
        <v>3</v>
      </c>
      <c r="F170" s="72">
        <f t="shared" si="37"/>
        <v>1</v>
      </c>
    </row>
    <row r="171">
      <c r="C171" s="17"/>
      <c r="D171" s="20">
        <f t="shared" si="36"/>
        <v>3</v>
      </c>
      <c r="E171" s="20"/>
      <c r="F171" s="22">
        <f t="shared" si="37"/>
        <v>3</v>
      </c>
    </row>
    <row r="180">
      <c r="A180" s="1" t="s">
        <v>26</v>
      </c>
      <c r="B180" s="1" t="s">
        <v>27</v>
      </c>
      <c r="C180" s="69" t="str">
        <f>A5</f>
        <v>romaneq</v>
      </c>
      <c r="D180" s="8">
        <f>F11</f>
        <v>3</v>
      </c>
      <c r="E180" s="8"/>
      <c r="F180" s="10">
        <f>D11</f>
        <v>4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15</v>
      </c>
      <c r="C181" s="71"/>
      <c r="D181">
        <f>F16</f>
        <v>1</v>
      </c>
      <c r="F181" s="72">
        <f>D16</f>
        <v>2</v>
      </c>
    </row>
    <row r="182">
      <c r="A182" s="2" t="s">
        <v>34</v>
      </c>
      <c r="B182" s="3">
        <f>SUM(D180:D191)</f>
        <v>20</v>
      </c>
      <c r="C182" s="71"/>
      <c r="D182">
        <f>F20</f>
        <v>4</v>
      </c>
      <c r="F182" s="72">
        <f>D20</f>
        <v>1</v>
      </c>
    </row>
    <row r="183">
      <c r="A183" s="2" t="s">
        <v>41</v>
      </c>
      <c r="B183" s="3">
        <f>SUM(F180:F191)</f>
        <v>17</v>
      </c>
      <c r="C183" s="71"/>
      <c r="D183">
        <f>F23</f>
        <v>0</v>
      </c>
      <c r="F183" s="72">
        <f>D23</f>
        <v>2</v>
      </c>
    </row>
    <row r="184">
      <c r="A184" s="2" t="s">
        <v>44</v>
      </c>
      <c r="B184" s="3">
        <f>B182-B183</f>
        <v>3</v>
      </c>
      <c r="C184" s="71"/>
      <c r="D184">
        <f t="shared" ref="D184:D185" si="38">D26</f>
        <v>1</v>
      </c>
      <c r="F184" s="72">
        <f t="shared" ref="F184:F185" si="39">F26</f>
        <v>2</v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4</v>
      </c>
      <c r="C185" s="71"/>
      <c r="D185">
        <f t="shared" si="38"/>
        <v>0</v>
      </c>
      <c r="F185" s="72">
        <f t="shared" si="39"/>
        <v>0</v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3</v>
      </c>
      <c r="C186" s="71"/>
      <c r="D186">
        <f>J11</f>
        <v>1</v>
      </c>
      <c r="F186" s="72">
        <f>L11</f>
        <v>3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5</v>
      </c>
      <c r="C187" s="71"/>
      <c r="D187">
        <f>J16</f>
        <v>1</v>
      </c>
      <c r="F187" s="72">
        <f>L16</f>
        <v>1</v>
      </c>
    </row>
    <row r="188">
      <c r="A188" s="2" t="s">
        <v>69</v>
      </c>
      <c r="B188" s="3">
        <f>12-COUNTBLANK(D180:D191)
</f>
        <v>12</v>
      </c>
      <c r="C188" s="71"/>
      <c r="D188">
        <f>J20</f>
        <v>2</v>
      </c>
      <c r="F188" s="72">
        <f>L20</f>
        <v>0</v>
      </c>
    </row>
    <row r="189">
      <c r="C189" s="71"/>
      <c r="D189">
        <f>J23</f>
        <v>3</v>
      </c>
      <c r="F189" s="72">
        <f>L23</f>
        <v>0</v>
      </c>
    </row>
    <row r="190">
      <c r="C190" s="71"/>
      <c r="D190">
        <f t="shared" ref="D190:D191" si="40">L26</f>
        <v>1</v>
      </c>
      <c r="F190" s="72">
        <f t="shared" ref="F190:F191" si="41">J26</f>
        <v>1</v>
      </c>
    </row>
    <row r="191">
      <c r="C191" s="17"/>
      <c r="D191" s="20">
        <f t="shared" si="40"/>
        <v>3</v>
      </c>
      <c r="E191" s="20"/>
      <c r="F191" s="22">
        <f t="shared" si="41"/>
        <v>1</v>
      </c>
    </row>
    <row r="200">
      <c r="A200" s="1" t="s">
        <v>26</v>
      </c>
      <c r="B200" s="1" t="s">
        <v>27</v>
      </c>
      <c r="C200" s="69" t="str">
        <f>A6</f>
        <v>Klinki</v>
      </c>
      <c r="D200" s="8">
        <f>F12</f>
        <v>0</v>
      </c>
      <c r="E200" s="8"/>
      <c r="F200" s="10">
        <f>D12</f>
        <v>3</v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15</v>
      </c>
      <c r="C201" s="71"/>
      <c r="D201">
        <f>F17</f>
        <v>1</v>
      </c>
      <c r="F201" s="72">
        <f>D17</f>
        <v>3</v>
      </c>
    </row>
    <row r="202">
      <c r="A202" s="2" t="s">
        <v>34</v>
      </c>
      <c r="B202" s="3">
        <f>SUM(D200:D211)</f>
        <v>18</v>
      </c>
      <c r="C202" s="71"/>
      <c r="D202">
        <f>F21</f>
        <v>2</v>
      </c>
      <c r="F202" s="72">
        <f>D21</f>
        <v>1</v>
      </c>
    </row>
    <row r="203">
      <c r="A203" s="2" t="s">
        <v>41</v>
      </c>
      <c r="B203" s="3">
        <f>SUM(F200:F211)</f>
        <v>24</v>
      </c>
      <c r="C203" s="71"/>
      <c r="D203">
        <f>F24</f>
        <v>1</v>
      </c>
      <c r="F203" s="72">
        <f>D24</f>
        <v>4</v>
      </c>
    </row>
    <row r="204">
      <c r="A204" s="2" t="s">
        <v>44</v>
      </c>
      <c r="B204" s="3">
        <f>B202-B203</f>
        <v>-6</v>
      </c>
      <c r="C204" s="71"/>
      <c r="D204">
        <f>F26</f>
        <v>2</v>
      </c>
      <c r="F204" s="72">
        <f>D26</f>
        <v>1</v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4</v>
      </c>
      <c r="C205" s="71"/>
      <c r="D205">
        <f>D28</f>
        <v>2</v>
      </c>
      <c r="F205" s="72">
        <f>F28</f>
        <v>0</v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3</v>
      </c>
      <c r="C206" s="71"/>
      <c r="D206">
        <f>J12</f>
        <v>0</v>
      </c>
      <c r="F206" s="72">
        <f>L12</f>
        <v>4</v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5</v>
      </c>
      <c r="C207" s="71"/>
      <c r="D207">
        <f>J17</f>
        <v>2</v>
      </c>
      <c r="F207" s="72">
        <f>L17</f>
        <v>2</v>
      </c>
    </row>
    <row r="208">
      <c r="A208" s="2" t="s">
        <v>69</v>
      </c>
      <c r="B208" s="3">
        <f>12-COUNTBLANK(D200:D211)
</f>
        <v>12</v>
      </c>
      <c r="C208" s="71"/>
      <c r="D208">
        <f>J21</f>
        <v>4</v>
      </c>
      <c r="F208" s="72">
        <f>L21</f>
        <v>0</v>
      </c>
    </row>
    <row r="209">
      <c r="C209" s="71"/>
      <c r="D209">
        <f>J24</f>
        <v>1</v>
      </c>
      <c r="F209" s="72">
        <f>L24</f>
        <v>3</v>
      </c>
    </row>
    <row r="210">
      <c r="C210" s="71"/>
      <c r="D210">
        <f>J26</f>
        <v>1</v>
      </c>
      <c r="F210" s="72">
        <f>L26</f>
        <v>1</v>
      </c>
    </row>
    <row r="211">
      <c r="C211" s="17"/>
      <c r="D211" s="20">
        <f>L28</f>
        <v>2</v>
      </c>
      <c r="E211" s="20"/>
      <c r="F211" s="22">
        <f>J28</f>
        <v>2</v>
      </c>
    </row>
    <row r="220">
      <c r="A220" s="1" t="s">
        <v>26</v>
      </c>
      <c r="B220" s="1" t="s">
        <v>27</v>
      </c>
      <c r="C220" s="69" t="str">
        <f>A7</f>
        <v>Nakkeost</v>
      </c>
      <c r="D220" s="8">
        <f>F13</f>
        <v>0</v>
      </c>
      <c r="E220" s="8"/>
      <c r="F220" s="10">
        <f>D13</f>
        <v>4</v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7</v>
      </c>
      <c r="C221" s="71"/>
      <c r="D221">
        <f>F18</f>
        <v>0</v>
      </c>
      <c r="F221" s="72">
        <f>D18</f>
        <v>1</v>
      </c>
    </row>
    <row r="222">
      <c r="A222" s="2" t="s">
        <v>34</v>
      </c>
      <c r="B222" s="3">
        <f>SUM(D220:D231)</f>
        <v>12</v>
      </c>
      <c r="C222" s="71"/>
      <c r="D222">
        <f>F22</f>
        <v>3</v>
      </c>
      <c r="F222" s="72">
        <f>D22</f>
        <v>3</v>
      </c>
    </row>
    <row r="223">
      <c r="A223" s="2" t="s">
        <v>41</v>
      </c>
      <c r="B223" s="3">
        <f>SUM(F220:F231)</f>
        <v>32</v>
      </c>
      <c r="C223" s="71"/>
      <c r="D223">
        <f>F25</f>
        <v>1</v>
      </c>
      <c r="F223" s="72">
        <f>D25</f>
        <v>3</v>
      </c>
    </row>
    <row r="224">
      <c r="A224" s="2" t="s">
        <v>44</v>
      </c>
      <c r="B224" s="3">
        <f>B222-B223</f>
        <v>-20</v>
      </c>
      <c r="C224" s="71"/>
      <c r="D224">
        <f t="shared" ref="D224:D225" si="42">F27</f>
        <v>0</v>
      </c>
      <c r="F224" s="72">
        <f t="shared" ref="F224:F225" si="43">D27</f>
        <v>0</v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1</v>
      </c>
      <c r="C225" s="71"/>
      <c r="D225">
        <f t="shared" si="42"/>
        <v>0</v>
      </c>
      <c r="F225" s="72">
        <f t="shared" si="43"/>
        <v>2</v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4</v>
      </c>
      <c r="C226" s="71"/>
      <c r="D226">
        <f>J13</f>
        <v>0</v>
      </c>
      <c r="F226" s="72">
        <f>L13</f>
        <v>4</v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7</v>
      </c>
      <c r="C227" s="71"/>
      <c r="D227">
        <f>J18</f>
        <v>0</v>
      </c>
      <c r="F227" s="72">
        <f>L18</f>
        <v>7</v>
      </c>
    </row>
    <row r="228">
      <c r="A228" s="2" t="s">
        <v>69</v>
      </c>
      <c r="B228" s="3">
        <f>12-COUNTBLANK(D220:D231)
</f>
        <v>12</v>
      </c>
      <c r="C228" s="71"/>
      <c r="D228">
        <f>J22</f>
        <v>2</v>
      </c>
      <c r="F228" s="72">
        <f>L22</f>
        <v>0</v>
      </c>
    </row>
    <row r="229">
      <c r="C229" s="71"/>
      <c r="D229">
        <f>J25</f>
        <v>3</v>
      </c>
      <c r="F229" s="72">
        <f>L25</f>
        <v>3</v>
      </c>
    </row>
    <row r="230">
      <c r="C230" s="71"/>
      <c r="D230">
        <f t="shared" ref="D230:D231" si="44">J27</f>
        <v>1</v>
      </c>
      <c r="F230" s="72">
        <f t="shared" ref="F230:F231" si="45">L27</f>
        <v>3</v>
      </c>
    </row>
    <row r="231">
      <c r="C231" s="17"/>
      <c r="D231" s="20">
        <f t="shared" si="44"/>
        <v>2</v>
      </c>
      <c r="E231" s="20"/>
      <c r="F231" s="22">
        <f t="shared" si="45"/>
        <v>2</v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2" t="s">
        <v>28</v>
      </c>
      <c r="B1" s="4"/>
    </row>
    <row r="2">
      <c r="A2" s="2" t="s">
        <v>24</v>
      </c>
      <c r="B2" s="4"/>
    </row>
    <row r="3">
      <c r="A3" s="2" t="s">
        <v>62</v>
      </c>
      <c r="B3" s="4"/>
    </row>
    <row r="4">
      <c r="A4" s="2" t="s">
        <v>55</v>
      </c>
      <c r="B4" s="4"/>
    </row>
    <row r="5">
      <c r="A5" s="2" t="s">
        <v>60</v>
      </c>
      <c r="B5" s="4"/>
    </row>
    <row r="6">
      <c r="A6" s="2" t="s">
        <v>58</v>
      </c>
      <c r="B6" s="4"/>
    </row>
    <row r="7">
      <c r="B7" s="4"/>
      <c r="D7" s="3"/>
      <c r="E7" s="3"/>
      <c r="F7" s="3"/>
    </row>
    <row r="8">
      <c r="C8" s="7" t="str">
        <f>A1</f>
        <v>andib</v>
      </c>
      <c r="D8" s="1">
        <v>4.0</v>
      </c>
      <c r="E8" s="9" t="s">
        <v>11</v>
      </c>
      <c r="F8" s="1">
        <v>2.0</v>
      </c>
      <c r="G8" t="str">
        <f t="shared" ref="G8:G13" si="1">A2</f>
        <v>SPIR</v>
      </c>
      <c r="I8" s="7" t="str">
        <f t="shared" ref="I8:I13" si="2">A2</f>
        <v>SPIR</v>
      </c>
      <c r="J8" s="1">
        <v>1.0</v>
      </c>
      <c r="K8" s="9" t="s">
        <v>11</v>
      </c>
      <c r="L8" s="1">
        <v>0.0</v>
      </c>
      <c r="M8" t="str">
        <f>A1</f>
        <v>andib</v>
      </c>
    </row>
    <row r="9">
      <c r="C9" s="7" t="str">
        <f>A1</f>
        <v>andib</v>
      </c>
      <c r="D9" s="1">
        <v>2.0</v>
      </c>
      <c r="E9" s="9" t="s">
        <v>11</v>
      </c>
      <c r="F9" s="1">
        <v>0.0</v>
      </c>
      <c r="G9" t="str">
        <f t="shared" si="1"/>
        <v>FC Sandkagen</v>
      </c>
      <c r="I9" s="7" t="str">
        <f t="shared" si="2"/>
        <v>FC Sandkagen</v>
      </c>
      <c r="J9" s="1">
        <v>0.0</v>
      </c>
      <c r="K9" s="9" t="s">
        <v>11</v>
      </c>
      <c r="L9" s="1">
        <v>3.0</v>
      </c>
      <c r="M9" t="str">
        <f>A1</f>
        <v>andib</v>
      </c>
    </row>
    <row r="10">
      <c r="C10" s="7" t="str">
        <f>A1</f>
        <v>andib</v>
      </c>
      <c r="D10" s="1">
        <v>1.0</v>
      </c>
      <c r="E10" s="9" t="s">
        <v>11</v>
      </c>
      <c r="F10" s="1">
        <v>1.0</v>
      </c>
      <c r="G10" t="str">
        <f t="shared" si="1"/>
        <v>AndYpsilon</v>
      </c>
      <c r="I10" s="7" t="str">
        <f t="shared" si="2"/>
        <v>AndYpsilon</v>
      </c>
      <c r="J10" s="1">
        <v>0.0</v>
      </c>
      <c r="K10" s="9" t="s">
        <v>11</v>
      </c>
      <c r="L10" s="1">
        <v>2.0</v>
      </c>
      <c r="M10" t="str">
        <f>A1</f>
        <v>andib</v>
      </c>
    </row>
    <row r="11">
      <c r="C11" s="7" t="str">
        <f>A1</f>
        <v>andib</v>
      </c>
      <c r="D11" s="1">
        <v>2.0</v>
      </c>
      <c r="E11" s="9" t="s">
        <v>11</v>
      </c>
      <c r="F11" s="1">
        <v>1.0</v>
      </c>
      <c r="G11" t="str">
        <f t="shared" si="1"/>
        <v>dior</v>
      </c>
      <c r="I11" s="7" t="str">
        <f t="shared" si="2"/>
        <v>dior</v>
      </c>
      <c r="J11" s="1">
        <v>0.0</v>
      </c>
      <c r="K11" s="9" t="s">
        <v>11</v>
      </c>
      <c r="L11" s="1">
        <v>2.0</v>
      </c>
      <c r="M11" t="str">
        <f>A1</f>
        <v>andib</v>
      </c>
    </row>
    <row r="12">
      <c r="C12" s="7" t="str">
        <f>A1</f>
        <v>andib</v>
      </c>
      <c r="D12" s="1">
        <v>2.0</v>
      </c>
      <c r="E12" s="9" t="s">
        <v>11</v>
      </c>
      <c r="F12" s="1">
        <v>1.0</v>
      </c>
      <c r="G12" t="str">
        <f t="shared" si="1"/>
        <v>Fifko</v>
      </c>
      <c r="I12" s="7" t="str">
        <f t="shared" si="2"/>
        <v>Fifko</v>
      </c>
      <c r="J12" s="1">
        <v>0.0</v>
      </c>
      <c r="K12" s="9" t="s">
        <v>11</v>
      </c>
      <c r="L12" s="1">
        <v>1.0</v>
      </c>
      <c r="M12" t="str">
        <f>A1</f>
        <v>andib</v>
      </c>
    </row>
    <row r="13">
      <c r="C13" s="7" t="str">
        <f t="shared" ref="C13:C14" si="3">A1</f>
        <v>andib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andib</v>
      </c>
    </row>
    <row r="14">
      <c r="C14" s="7" t="str">
        <f t="shared" si="3"/>
        <v>SPIR</v>
      </c>
      <c r="D14" s="1">
        <v>4.0</v>
      </c>
      <c r="E14" s="9" t="s">
        <v>11</v>
      </c>
      <c r="F14" s="1">
        <v>0.0</v>
      </c>
      <c r="G14" t="str">
        <f t="shared" ref="G14:G18" si="5">A3</f>
        <v>FC Sandkagen</v>
      </c>
      <c r="I14" s="7" t="str">
        <f t="shared" ref="I14:I18" si="6">A3</f>
        <v>FC Sandkagen</v>
      </c>
      <c r="J14" s="1">
        <v>1.0</v>
      </c>
      <c r="K14" s="9" t="s">
        <v>11</v>
      </c>
      <c r="L14" s="1">
        <v>4.0</v>
      </c>
      <c r="M14" t="str">
        <f t="shared" si="4"/>
        <v>SPIR</v>
      </c>
    </row>
    <row r="15">
      <c r="C15" s="7" t="str">
        <f>A2</f>
        <v>SPIR</v>
      </c>
      <c r="D15" s="1">
        <v>3.0</v>
      </c>
      <c r="E15" s="9" t="s">
        <v>11</v>
      </c>
      <c r="F15" s="1">
        <v>1.0</v>
      </c>
      <c r="G15" t="str">
        <f t="shared" si="5"/>
        <v>AndYpsilon</v>
      </c>
      <c r="I15" s="7" t="str">
        <f t="shared" si="6"/>
        <v>AndYpsilon</v>
      </c>
      <c r="J15" s="1">
        <v>5.0</v>
      </c>
      <c r="K15" s="9" t="s">
        <v>11</v>
      </c>
      <c r="L15" s="1">
        <v>1.0</v>
      </c>
      <c r="M15" t="str">
        <f>A2</f>
        <v>SPIR</v>
      </c>
    </row>
    <row r="16">
      <c r="C16" s="7" t="str">
        <f>A2</f>
        <v>SPIR</v>
      </c>
      <c r="D16" s="1">
        <v>3.0</v>
      </c>
      <c r="E16" s="9" t="s">
        <v>11</v>
      </c>
      <c r="F16" s="1">
        <v>1.0</v>
      </c>
      <c r="G16" t="str">
        <f t="shared" si="5"/>
        <v>dior</v>
      </c>
      <c r="I16" s="7" t="str">
        <f t="shared" si="6"/>
        <v>dior</v>
      </c>
      <c r="J16" s="1">
        <v>0.0</v>
      </c>
      <c r="K16" s="9" t="s">
        <v>11</v>
      </c>
      <c r="L16" s="1">
        <v>2.0</v>
      </c>
      <c r="M16" t="str">
        <f>A2</f>
        <v>SPIR</v>
      </c>
    </row>
    <row r="17">
      <c r="C17" s="7" t="str">
        <f>A2</f>
        <v>SPIR</v>
      </c>
      <c r="D17" s="1">
        <v>3.0</v>
      </c>
      <c r="E17" s="9" t="s">
        <v>11</v>
      </c>
      <c r="F17" s="1">
        <v>0.0</v>
      </c>
      <c r="G17" t="str">
        <f t="shared" si="5"/>
        <v>Fifko</v>
      </c>
      <c r="I17" s="7" t="str">
        <f t="shared" si="6"/>
        <v>Fifko</v>
      </c>
      <c r="J17" s="1">
        <v>2.0</v>
      </c>
      <c r="K17" s="9" t="s">
        <v>11</v>
      </c>
      <c r="L17" s="1">
        <v>1.0</v>
      </c>
      <c r="M17" t="str">
        <f>A2</f>
        <v>SPIR</v>
      </c>
    </row>
    <row r="18">
      <c r="C18" s="7" t="str">
        <f t="shared" ref="C18:C19" si="7">A2</f>
        <v>SPIR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SPIR</v>
      </c>
    </row>
    <row r="19">
      <c r="C19" s="7" t="str">
        <f t="shared" si="7"/>
        <v>FC Sandkagen</v>
      </c>
      <c r="D19" s="1">
        <v>2.0</v>
      </c>
      <c r="E19" s="9" t="s">
        <v>11</v>
      </c>
      <c r="F19" s="1">
        <v>4.0</v>
      </c>
      <c r="G19" t="str">
        <f t="shared" ref="G19:G22" si="9">A4</f>
        <v>AndYpsilon</v>
      </c>
      <c r="I19" s="7" t="str">
        <f t="shared" ref="I19:I22" si="10">A4</f>
        <v>AndYpsilon</v>
      </c>
      <c r="J19" s="1">
        <v>3.0</v>
      </c>
      <c r="K19" s="9" t="s">
        <v>11</v>
      </c>
      <c r="L19" s="1">
        <v>0.0</v>
      </c>
      <c r="M19" t="str">
        <f t="shared" si="8"/>
        <v>FC Sandkagen</v>
      </c>
    </row>
    <row r="20">
      <c r="C20" s="7" t="str">
        <f>A3</f>
        <v>FC Sandkagen</v>
      </c>
      <c r="D20" s="1">
        <v>0.0</v>
      </c>
      <c r="E20" s="9" t="s">
        <v>11</v>
      </c>
      <c r="F20" s="1">
        <v>1.0</v>
      </c>
      <c r="G20" t="str">
        <f t="shared" si="9"/>
        <v>dior</v>
      </c>
      <c r="I20" s="7" t="str">
        <f t="shared" si="10"/>
        <v>dior</v>
      </c>
      <c r="J20" s="1">
        <v>1.0</v>
      </c>
      <c r="K20" s="9" t="s">
        <v>11</v>
      </c>
      <c r="L20" s="1">
        <v>1.0</v>
      </c>
      <c r="M20" t="str">
        <f>A3</f>
        <v>FC Sandkagen</v>
      </c>
    </row>
    <row r="21">
      <c r="C21" s="7" t="str">
        <f>A3</f>
        <v>FC Sandkagen</v>
      </c>
      <c r="D21" s="1">
        <v>0.0</v>
      </c>
      <c r="E21" s="9" t="s">
        <v>11</v>
      </c>
      <c r="F21" s="1">
        <v>0.0</v>
      </c>
      <c r="G21" t="str">
        <f t="shared" si="9"/>
        <v>Fifko</v>
      </c>
      <c r="I21" s="7" t="str">
        <f t="shared" si="10"/>
        <v>Fifko</v>
      </c>
      <c r="J21" s="1">
        <v>3.0</v>
      </c>
      <c r="K21" s="9" t="s">
        <v>11</v>
      </c>
      <c r="L21" s="1">
        <v>0.0</v>
      </c>
      <c r="M21" t="str">
        <f>A3</f>
        <v>FC Sandkagen</v>
      </c>
    </row>
    <row r="22">
      <c r="C22" s="7" t="str">
        <f t="shared" ref="C22:C23" si="11">A3</f>
        <v>FC Sandkagen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FC Sandkagen</v>
      </c>
    </row>
    <row r="23">
      <c r="C23" s="7" t="str">
        <f t="shared" si="11"/>
        <v>AndYpsilon</v>
      </c>
      <c r="D23" s="1">
        <v>4.0</v>
      </c>
      <c r="E23" s="9" t="s">
        <v>11</v>
      </c>
      <c r="F23" s="1">
        <v>1.0</v>
      </c>
      <c r="G23" t="str">
        <f t="shared" ref="G23:G25" si="13">A5</f>
        <v>dior</v>
      </c>
      <c r="I23" s="7" t="str">
        <f t="shared" ref="I23:I25" si="14">A5</f>
        <v>dior</v>
      </c>
      <c r="J23" s="1">
        <v>0.0</v>
      </c>
      <c r="K23" s="9" t="s">
        <v>11</v>
      </c>
      <c r="L23" s="1">
        <v>3.0</v>
      </c>
      <c r="M23" t="str">
        <f t="shared" si="12"/>
        <v>AndYpsilon</v>
      </c>
    </row>
    <row r="24">
      <c r="C24" s="7" t="str">
        <f>A4</f>
        <v>AndYpsilon</v>
      </c>
      <c r="D24" s="1">
        <v>4.0</v>
      </c>
      <c r="E24" s="9" t="s">
        <v>11</v>
      </c>
      <c r="F24" s="1">
        <v>3.0</v>
      </c>
      <c r="G24" t="str">
        <f t="shared" si="13"/>
        <v>Fifko</v>
      </c>
      <c r="I24" s="7" t="str">
        <f t="shared" si="14"/>
        <v>Fifko</v>
      </c>
      <c r="J24" s="1">
        <v>2.0</v>
      </c>
      <c r="K24" s="9" t="s">
        <v>11</v>
      </c>
      <c r="L24" s="1">
        <v>1.0</v>
      </c>
      <c r="M24" t="str">
        <f>A4</f>
        <v>AndYpsilon</v>
      </c>
    </row>
    <row r="25">
      <c r="C25" s="7" t="str">
        <f t="shared" ref="C25:C26" si="15">A4</f>
        <v>AndYpsilon</v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>AndYpsilon</v>
      </c>
    </row>
    <row r="26">
      <c r="C26" s="7" t="str">
        <f t="shared" si="15"/>
        <v>dior</v>
      </c>
      <c r="D26" s="1">
        <v>0.0</v>
      </c>
      <c r="E26" s="9" t="s">
        <v>11</v>
      </c>
      <c r="F26" s="1">
        <v>3.0</v>
      </c>
      <c r="G26" t="str">
        <f t="shared" ref="G26:G27" si="17">A6</f>
        <v>Fifko</v>
      </c>
      <c r="I26" s="7" t="str">
        <f t="shared" ref="I26:I27" si="18">A6</f>
        <v>Fifko</v>
      </c>
      <c r="J26" s="1">
        <v>2.0</v>
      </c>
      <c r="K26" s="9" t="s">
        <v>11</v>
      </c>
      <c r="L26" s="1">
        <v>0.0</v>
      </c>
      <c r="M26" t="str">
        <f t="shared" si="16"/>
        <v>dior</v>
      </c>
    </row>
    <row r="27">
      <c r="C27" s="7" t="str">
        <f t="shared" ref="C27:C28" si="19">A5</f>
        <v>dior</v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>dior</v>
      </c>
    </row>
    <row r="28">
      <c r="C28" s="7" t="str">
        <f t="shared" si="19"/>
        <v>Fifko</v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>Fifko</v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25</v>
      </c>
      <c r="C31" s="48" t="str">
        <f>A1</f>
        <v>andib</v>
      </c>
      <c r="M31" s="3" t="str">
        <f>C31</f>
        <v>andib</v>
      </c>
      <c r="N31" s="3">
        <f>B108</f>
        <v>10</v>
      </c>
      <c r="O31" s="3">
        <f>B105</f>
        <v>8</v>
      </c>
      <c r="P31" s="3">
        <f>B106</f>
        <v>1</v>
      </c>
      <c r="Q31" s="3">
        <f>B107</f>
        <v>1</v>
      </c>
      <c r="R31" s="3">
        <f>B102</f>
        <v>19</v>
      </c>
      <c r="S31" s="3">
        <f>B103</f>
        <v>6</v>
      </c>
      <c r="T31" s="3" t="str">
        <f>B104</f>
        <v>+13</v>
      </c>
      <c r="U31" s="3">
        <f>B101</f>
        <v>25</v>
      </c>
    </row>
    <row r="32">
      <c r="A32" s="40" t="s">
        <v>34</v>
      </c>
      <c r="B32" s="38">
        <f>D8+D9+D10+D11+D12+D13+L8+L9+L10+L11+L12+L13</f>
        <v>19</v>
      </c>
      <c r="M32" s="3" t="str">
        <f>C41</f>
        <v>SPIR</v>
      </c>
      <c r="N32" s="3">
        <f>B128</f>
        <v>10</v>
      </c>
      <c r="O32" s="3">
        <f>B125</f>
        <v>7</v>
      </c>
      <c r="P32" s="3">
        <f>B126</f>
        <v>0</v>
      </c>
      <c r="Q32" s="3">
        <f>B127</f>
        <v>3</v>
      </c>
      <c r="R32" s="3">
        <f>B122</f>
        <v>24</v>
      </c>
      <c r="S32" s="3">
        <f>B123</f>
        <v>14</v>
      </c>
      <c r="T32" s="3">
        <f>B124</f>
        <v>10</v>
      </c>
      <c r="U32" s="3">
        <f>B121</f>
        <v>21</v>
      </c>
    </row>
    <row r="33">
      <c r="A33" s="40" t="s">
        <v>41</v>
      </c>
      <c r="B33" s="38">
        <f>F8+F9+F10+F11+F12+F13+J8+J9+J10+J11+J12+J13</f>
        <v>6</v>
      </c>
      <c r="M33" s="3" t="str">
        <f t="shared" ref="M33:M37" si="21">A3</f>
        <v>FC Sandkagen</v>
      </c>
      <c r="N33" s="3">
        <f>B148</f>
        <v>10</v>
      </c>
      <c r="O33" s="3">
        <f>B145</f>
        <v>0</v>
      </c>
      <c r="P33" s="3">
        <f>B146</f>
        <v>2</v>
      </c>
      <c r="Q33" s="3">
        <f>B147</f>
        <v>8</v>
      </c>
      <c r="R33" s="3">
        <f>B142</f>
        <v>4</v>
      </c>
      <c r="S33" s="3">
        <f>B143</f>
        <v>25</v>
      </c>
      <c r="T33" s="3">
        <f>B144</f>
        <v>-21</v>
      </c>
      <c r="U33" s="3">
        <f>B141</f>
        <v>2</v>
      </c>
    </row>
    <row r="34">
      <c r="A34" s="40" t="s">
        <v>44</v>
      </c>
      <c r="B34" s="38" t="str">
        <f>IF(B32&gt;B33,"+"&amp;(B32-B33),B32-B33)</f>
        <v>+13</v>
      </c>
      <c r="M34" s="3" t="str">
        <f t="shared" si="21"/>
        <v>AndYpsilon</v>
      </c>
      <c r="N34" s="3">
        <f>B168</f>
        <v>10</v>
      </c>
      <c r="O34" s="3">
        <f>B165</f>
        <v>6</v>
      </c>
      <c r="P34" s="3">
        <f>B166</f>
        <v>1</v>
      </c>
      <c r="Q34" s="3">
        <f>B167</f>
        <v>3</v>
      </c>
      <c r="R34" s="3">
        <f>B162</f>
        <v>26</v>
      </c>
      <c r="S34" s="3">
        <f>B163</f>
        <v>15</v>
      </c>
      <c r="T34" s="3">
        <f>B164</f>
        <v>11</v>
      </c>
      <c r="U34" s="3">
        <f>B161</f>
        <v>19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8</v>
      </c>
      <c r="M35" s="3" t="str">
        <f t="shared" si="21"/>
        <v>dior</v>
      </c>
      <c r="N35" s="3">
        <f>B188</f>
        <v>10</v>
      </c>
      <c r="O35" s="3">
        <f>B185</f>
        <v>1</v>
      </c>
      <c r="P35" s="3">
        <f>B186</f>
        <v>1</v>
      </c>
      <c r="Q35" s="3">
        <f>B187</f>
        <v>8</v>
      </c>
      <c r="R35" s="3">
        <f>B182</f>
        <v>5</v>
      </c>
      <c r="S35" s="3">
        <f>B183</f>
        <v>22</v>
      </c>
      <c r="T35" s="3">
        <f>B184</f>
        <v>-17</v>
      </c>
      <c r="U35" s="3">
        <f>B181</f>
        <v>4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1</v>
      </c>
      <c r="M36" s="3" t="str">
        <f t="shared" si="21"/>
        <v>Fifko</v>
      </c>
      <c r="N36" s="3">
        <f>B208</f>
        <v>10</v>
      </c>
      <c r="O36" s="3">
        <f>B205</f>
        <v>5</v>
      </c>
      <c r="P36" s="3">
        <f>B206</f>
        <v>1</v>
      </c>
      <c r="Q36" s="3">
        <f>B207</f>
        <v>4</v>
      </c>
      <c r="R36" s="3">
        <f>B202</f>
        <v>16</v>
      </c>
      <c r="S36" s="3">
        <f>B203</f>
        <v>12</v>
      </c>
      <c r="T36" s="3">
        <f>B204</f>
        <v>4</v>
      </c>
      <c r="U36" s="3">
        <f>B201</f>
        <v>16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0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10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21</v>
      </c>
      <c r="C41" s="48" t="str">
        <f>A2</f>
        <v>SPIR</v>
      </c>
    </row>
    <row r="42">
      <c r="A42" s="40" t="s">
        <v>34</v>
      </c>
      <c r="B42" s="38">
        <f>F8+D14+D15+D16+D17+D18+J8+L14+L15+L16+L17+L18</f>
        <v>24</v>
      </c>
    </row>
    <row r="43">
      <c r="A43" s="40" t="s">
        <v>41</v>
      </c>
      <c r="B43" s="38">
        <f>D8+F14+F15+F16+F17+F18+L8+J14+J15+J16+J17+J18</f>
        <v>14</v>
      </c>
    </row>
    <row r="44">
      <c r="A44" s="40" t="s">
        <v>44</v>
      </c>
      <c r="B44" s="38" t="str">
        <f>IF(B42&gt;B43,"+"&amp;(B42-B43),B42-B43)</f>
        <v>+10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2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2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2</v>
      </c>
    </row>
    <row r="48">
      <c r="A48" s="40" t="s">
        <v>69</v>
      </c>
      <c r="B48" s="38">
        <f>12-COUNTBLANK(D18:D23)-COUNTBLANK(L18:L23)
</f>
        <v>8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FC Sandkagen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AndYpsilon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dior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>Fifko</v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andib</v>
      </c>
      <c r="D100" s="8">
        <f t="shared" ref="D100:D105" si="22">D8</f>
        <v>4</v>
      </c>
      <c r="E100" s="8"/>
      <c r="F100" s="70">
        <f t="shared" ref="F100:F105" si="23">F8</f>
        <v>2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25</v>
      </c>
      <c r="C101" s="71"/>
      <c r="D101">
        <f t="shared" si="22"/>
        <v>2</v>
      </c>
      <c r="F101" s="72">
        <f t="shared" si="23"/>
        <v>0</v>
      </c>
    </row>
    <row r="102">
      <c r="A102" s="2" t="s">
        <v>34</v>
      </c>
      <c r="B102" s="3">
        <f>SUM(D100:D111)</f>
        <v>19</v>
      </c>
      <c r="C102" s="71"/>
      <c r="D102">
        <f t="shared" si="22"/>
        <v>1</v>
      </c>
      <c r="F102" s="72">
        <f t="shared" si="23"/>
        <v>1</v>
      </c>
    </row>
    <row r="103">
      <c r="A103" s="2" t="s">
        <v>41</v>
      </c>
      <c r="B103" s="3">
        <f>SUM(F100:F111)</f>
        <v>6</v>
      </c>
      <c r="C103" s="71"/>
      <c r="D103">
        <f t="shared" si="22"/>
        <v>2</v>
      </c>
      <c r="F103" s="72">
        <f t="shared" si="23"/>
        <v>1</v>
      </c>
    </row>
    <row r="104">
      <c r="A104" s="2" t="s">
        <v>44</v>
      </c>
      <c r="B104" s="3" t="str">
        <f>IF(B102&gt;B103,"+"&amp;(B102-B103),B102-B103)</f>
        <v>+13</v>
      </c>
      <c r="C104" s="71"/>
      <c r="D104">
        <f t="shared" si="22"/>
        <v>2</v>
      </c>
      <c r="F104" s="72">
        <f t="shared" si="23"/>
        <v>1</v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8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1</v>
      </c>
      <c r="C106" s="71"/>
      <c r="D106">
        <f t="shared" ref="D106:D111" si="24">L8</f>
        <v>0</v>
      </c>
      <c r="F106" s="72">
        <f t="shared" ref="F106:F111" si="25">J8</f>
        <v>1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1</v>
      </c>
      <c r="C107" s="71"/>
      <c r="D107">
        <f t="shared" si="24"/>
        <v>3</v>
      </c>
      <c r="F107" s="72">
        <f t="shared" si="25"/>
        <v>0</v>
      </c>
    </row>
    <row r="108">
      <c r="A108" s="2" t="s">
        <v>69</v>
      </c>
      <c r="B108" s="3">
        <f>12-COUNTBLANK(D100:D111)
</f>
        <v>10</v>
      </c>
      <c r="C108" s="71"/>
      <c r="D108">
        <f t="shared" si="24"/>
        <v>2</v>
      </c>
      <c r="F108" s="72">
        <f t="shared" si="25"/>
        <v>0</v>
      </c>
    </row>
    <row r="109">
      <c r="C109" s="71"/>
      <c r="D109">
        <f t="shared" si="24"/>
        <v>2</v>
      </c>
      <c r="F109" s="72">
        <f t="shared" si="25"/>
        <v>0</v>
      </c>
    </row>
    <row r="110">
      <c r="C110" s="71"/>
      <c r="D110">
        <f t="shared" si="24"/>
        <v>1</v>
      </c>
      <c r="F110" s="72">
        <f t="shared" si="25"/>
        <v>0</v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SPIR</v>
      </c>
      <c r="D120" s="8">
        <f>F8</f>
        <v>2</v>
      </c>
      <c r="E120" s="8"/>
      <c r="F120" s="10">
        <f>D8</f>
        <v>4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21</v>
      </c>
      <c r="C121" s="71"/>
      <c r="D121">
        <f t="shared" ref="D121:D125" si="26">D14</f>
        <v>4</v>
      </c>
      <c r="F121" s="72">
        <f t="shared" ref="F121:F125" si="27">F14</f>
        <v>0</v>
      </c>
    </row>
    <row r="122">
      <c r="A122" s="2" t="s">
        <v>34</v>
      </c>
      <c r="B122" s="3">
        <f>SUM(D120:D131)</f>
        <v>24</v>
      </c>
      <c r="C122" s="71"/>
      <c r="D122">
        <f t="shared" si="26"/>
        <v>3</v>
      </c>
      <c r="F122" s="72">
        <f t="shared" si="27"/>
        <v>1</v>
      </c>
    </row>
    <row r="123">
      <c r="A123" s="2" t="s">
        <v>41</v>
      </c>
      <c r="B123" s="3">
        <f>SUM(F120:F131)</f>
        <v>14</v>
      </c>
      <c r="C123" s="71"/>
      <c r="D123">
        <f t="shared" si="26"/>
        <v>3</v>
      </c>
      <c r="F123" s="72">
        <f t="shared" si="27"/>
        <v>1</v>
      </c>
    </row>
    <row r="124">
      <c r="A124" s="2" t="s">
        <v>44</v>
      </c>
      <c r="B124" s="3">
        <f>B122-B123</f>
        <v>10</v>
      </c>
      <c r="C124" s="71"/>
      <c r="D124">
        <f t="shared" si="26"/>
        <v>3</v>
      </c>
      <c r="F124" s="72">
        <f t="shared" si="27"/>
        <v>0</v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7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0</v>
      </c>
      <c r="C126" s="71"/>
      <c r="D126">
        <f>J8</f>
        <v>1</v>
      </c>
      <c r="F126" s="72">
        <f>L8</f>
        <v>0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3</v>
      </c>
      <c r="C127" s="71"/>
      <c r="D127">
        <f t="shared" ref="D127:D131" si="28">L14</f>
        <v>4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10</v>
      </c>
      <c r="C128" s="71"/>
      <c r="D128">
        <f t="shared" si="28"/>
        <v>1</v>
      </c>
      <c r="F128" s="72">
        <f t="shared" si="29"/>
        <v>5</v>
      </c>
    </row>
    <row r="129">
      <c r="C129" s="71"/>
      <c r="D129">
        <f t="shared" si="28"/>
        <v>2</v>
      </c>
      <c r="F129" s="72">
        <f t="shared" si="29"/>
        <v>0</v>
      </c>
    </row>
    <row r="130">
      <c r="C130" s="71"/>
      <c r="D130">
        <f t="shared" si="28"/>
        <v>1</v>
      </c>
      <c r="F130" s="72">
        <f t="shared" si="29"/>
        <v>2</v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FC Sandkagen</v>
      </c>
      <c r="D140" s="8">
        <f>F9</f>
        <v>0</v>
      </c>
      <c r="E140" s="8"/>
      <c r="F140" s="10">
        <f>D9</f>
        <v>2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2</v>
      </c>
      <c r="C141" s="71"/>
      <c r="D141">
        <f>F14</f>
        <v>0</v>
      </c>
      <c r="F141" s="72">
        <f>D14</f>
        <v>4</v>
      </c>
    </row>
    <row r="142">
      <c r="A142" s="2" t="s">
        <v>34</v>
      </c>
      <c r="B142" s="3">
        <f>SUM(D140:D151)</f>
        <v>4</v>
      </c>
      <c r="C142" s="71"/>
      <c r="D142">
        <f t="shared" ref="D142:D145" si="30">D19</f>
        <v>2</v>
      </c>
      <c r="F142" s="72">
        <f t="shared" ref="F142:F145" si="31">F19</f>
        <v>4</v>
      </c>
    </row>
    <row r="143">
      <c r="A143" s="2" t="s">
        <v>41</v>
      </c>
      <c r="B143" s="3">
        <f>SUM(F140:F151)</f>
        <v>25</v>
      </c>
      <c r="C143" s="71"/>
      <c r="D143">
        <f t="shared" si="30"/>
        <v>0</v>
      </c>
      <c r="F143" s="72">
        <f t="shared" si="31"/>
        <v>1</v>
      </c>
    </row>
    <row r="144">
      <c r="A144" s="2" t="s">
        <v>44</v>
      </c>
      <c r="B144" s="3">
        <f>B142-B143</f>
        <v>-21</v>
      </c>
      <c r="C144" s="71"/>
      <c r="D144">
        <f t="shared" si="30"/>
        <v>0</v>
      </c>
      <c r="F144" s="72">
        <f t="shared" si="31"/>
        <v>0</v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0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2</v>
      </c>
      <c r="C146" s="71"/>
      <c r="D146">
        <f>J9</f>
        <v>0</v>
      </c>
      <c r="F146" s="72">
        <f>L9</f>
        <v>3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8</v>
      </c>
      <c r="C147" s="71"/>
      <c r="D147">
        <f>J14</f>
        <v>1</v>
      </c>
      <c r="F147" s="72">
        <f>L14</f>
        <v>4</v>
      </c>
    </row>
    <row r="148">
      <c r="A148" s="2" t="s">
        <v>69</v>
      </c>
      <c r="B148" s="3">
        <f>12-COUNTBLANK(D140:D151)
</f>
        <v>10</v>
      </c>
      <c r="C148" s="71"/>
      <c r="D148">
        <f t="shared" ref="D148:D151" si="32">L19</f>
        <v>0</v>
      </c>
      <c r="F148" s="72">
        <f t="shared" ref="F148:F151" si="33">J19</f>
        <v>3</v>
      </c>
    </row>
    <row r="149">
      <c r="C149" s="71"/>
      <c r="D149">
        <f t="shared" si="32"/>
        <v>1</v>
      </c>
      <c r="F149" s="72">
        <f t="shared" si="33"/>
        <v>1</v>
      </c>
    </row>
    <row r="150">
      <c r="C150" s="71"/>
      <c r="D150">
        <f t="shared" si="32"/>
        <v>0</v>
      </c>
      <c r="F150" s="72">
        <f t="shared" si="33"/>
        <v>3</v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>AndYpsilon</v>
      </c>
      <c r="D160" s="8">
        <f>F10</f>
        <v>1</v>
      </c>
      <c r="E160" s="8"/>
      <c r="F160" s="10">
        <f>D10</f>
        <v>1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19</v>
      </c>
      <c r="C161" s="71"/>
      <c r="D161">
        <f>F15</f>
        <v>1</v>
      </c>
      <c r="F161" s="72">
        <f>D15</f>
        <v>3</v>
      </c>
    </row>
    <row r="162">
      <c r="A162" s="2" t="s">
        <v>34</v>
      </c>
      <c r="B162" s="3">
        <f>SUM(D160:D171)</f>
        <v>26</v>
      </c>
      <c r="C162" s="71"/>
      <c r="D162">
        <f>F19</f>
        <v>4</v>
      </c>
      <c r="F162" s="72">
        <f>D19</f>
        <v>2</v>
      </c>
    </row>
    <row r="163">
      <c r="A163" s="2" t="s">
        <v>41</v>
      </c>
      <c r="B163" s="3">
        <f>SUM(F160:F171)</f>
        <v>15</v>
      </c>
      <c r="C163" s="71"/>
      <c r="D163">
        <f t="shared" ref="D163:D165" si="34">D23</f>
        <v>4</v>
      </c>
      <c r="F163" s="72">
        <f t="shared" ref="F163:F165" si="35">F23</f>
        <v>1</v>
      </c>
    </row>
    <row r="164">
      <c r="A164" s="2" t="s">
        <v>44</v>
      </c>
      <c r="B164" s="3">
        <f>B162-B163</f>
        <v>11</v>
      </c>
      <c r="C164" s="71"/>
      <c r="D164">
        <f t="shared" si="34"/>
        <v>4</v>
      </c>
      <c r="F164" s="72">
        <f t="shared" si="35"/>
        <v>3</v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6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1</v>
      </c>
      <c r="C166" s="71"/>
      <c r="D166">
        <f>J10</f>
        <v>0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3</v>
      </c>
      <c r="C167" s="71"/>
      <c r="D167">
        <f>J15</f>
        <v>5</v>
      </c>
      <c r="F167" s="72">
        <f>L15</f>
        <v>1</v>
      </c>
    </row>
    <row r="168">
      <c r="A168" s="2" t="s">
        <v>69</v>
      </c>
      <c r="B168" s="3">
        <f>12-COUNTBLANK(D160:D171)
</f>
        <v>10</v>
      </c>
      <c r="C168" s="71"/>
      <c r="D168">
        <f>J19</f>
        <v>3</v>
      </c>
      <c r="F168" s="72">
        <f>L19</f>
        <v>0</v>
      </c>
    </row>
    <row r="169">
      <c r="C169" s="71"/>
      <c r="D169">
        <f t="shared" ref="D169:D171" si="36">L23</f>
        <v>3</v>
      </c>
      <c r="F169" s="72">
        <f t="shared" ref="F169:F171" si="37">J23</f>
        <v>0</v>
      </c>
    </row>
    <row r="170">
      <c r="C170" s="71"/>
      <c r="D170">
        <f t="shared" si="36"/>
        <v>1</v>
      </c>
      <c r="F170" s="72">
        <f t="shared" si="37"/>
        <v>2</v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>dior</v>
      </c>
      <c r="D180" s="8">
        <f>F11</f>
        <v>1</v>
      </c>
      <c r="E180" s="8"/>
      <c r="F180" s="10">
        <f>D11</f>
        <v>2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4</v>
      </c>
      <c r="C181" s="71"/>
      <c r="D181">
        <f>F16</f>
        <v>1</v>
      </c>
      <c r="F181" s="72">
        <f>D16</f>
        <v>3</v>
      </c>
    </row>
    <row r="182">
      <c r="A182" s="2" t="s">
        <v>34</v>
      </c>
      <c r="B182" s="3">
        <f>SUM(D180:D191)</f>
        <v>5</v>
      </c>
      <c r="C182" s="71"/>
      <c r="D182">
        <f>F20</f>
        <v>1</v>
      </c>
      <c r="F182" s="72">
        <f>D20</f>
        <v>0</v>
      </c>
    </row>
    <row r="183">
      <c r="A183" s="2" t="s">
        <v>41</v>
      </c>
      <c r="B183" s="3">
        <f>SUM(F180:F191)</f>
        <v>22</v>
      </c>
      <c r="C183" s="71"/>
      <c r="D183">
        <f>F23</f>
        <v>1</v>
      </c>
      <c r="F183" s="72">
        <f>D23</f>
        <v>4</v>
      </c>
    </row>
    <row r="184">
      <c r="A184" s="2" t="s">
        <v>44</v>
      </c>
      <c r="B184" s="3">
        <f>B182-B183</f>
        <v>-17</v>
      </c>
      <c r="C184" s="71"/>
      <c r="D184">
        <f t="shared" ref="D184:D185" si="38">D26</f>
        <v>0</v>
      </c>
      <c r="F184" s="72">
        <f t="shared" ref="F184:F185" si="39">F26</f>
        <v>3</v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1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1</v>
      </c>
      <c r="C186" s="71"/>
      <c r="D186">
        <f>J11</f>
        <v>0</v>
      </c>
      <c r="F186" s="72">
        <f>L11</f>
        <v>2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8</v>
      </c>
      <c r="C187" s="71"/>
      <c r="D187">
        <f>J16</f>
        <v>0</v>
      </c>
      <c r="F187" s="72">
        <f>L16</f>
        <v>2</v>
      </c>
    </row>
    <row r="188">
      <c r="A188" s="2" t="s">
        <v>69</v>
      </c>
      <c r="B188" s="3">
        <f>12-COUNTBLANK(D180:D191)
</f>
        <v>10</v>
      </c>
      <c r="C188" s="71"/>
      <c r="D188">
        <f>J20</f>
        <v>1</v>
      </c>
      <c r="F188" s="72">
        <f>L20</f>
        <v>1</v>
      </c>
    </row>
    <row r="189">
      <c r="C189" s="71"/>
      <c r="D189">
        <f>J23</f>
        <v>0</v>
      </c>
      <c r="F189" s="72">
        <f>L23</f>
        <v>3</v>
      </c>
    </row>
    <row r="190">
      <c r="C190" s="71"/>
      <c r="D190">
        <f t="shared" ref="D190:D191" si="40">L26</f>
        <v>0</v>
      </c>
      <c r="F190" s="72">
        <f t="shared" ref="F190:F191" si="41">J26</f>
        <v>2</v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>Fifko</v>
      </c>
      <c r="D200" s="8">
        <f>F12</f>
        <v>1</v>
      </c>
      <c r="E200" s="8"/>
      <c r="F200" s="10">
        <f>D12</f>
        <v>2</v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16</v>
      </c>
      <c r="C201" s="71"/>
      <c r="D201">
        <f>F17</f>
        <v>0</v>
      </c>
      <c r="F201" s="72">
        <f>D17</f>
        <v>3</v>
      </c>
    </row>
    <row r="202">
      <c r="A202" s="2" t="s">
        <v>34</v>
      </c>
      <c r="B202" s="3">
        <f>SUM(D200:D211)</f>
        <v>16</v>
      </c>
      <c r="C202" s="71"/>
      <c r="D202">
        <f>F21</f>
        <v>0</v>
      </c>
      <c r="F202" s="72">
        <f>D21</f>
        <v>0</v>
      </c>
    </row>
    <row r="203">
      <c r="A203" s="2" t="s">
        <v>41</v>
      </c>
      <c r="B203" s="3">
        <f>SUM(F200:F211)</f>
        <v>12</v>
      </c>
      <c r="C203" s="71"/>
      <c r="D203">
        <f>F24</f>
        <v>3</v>
      </c>
      <c r="F203" s="72">
        <f>D24</f>
        <v>4</v>
      </c>
    </row>
    <row r="204">
      <c r="A204" s="2" t="s">
        <v>44</v>
      </c>
      <c r="B204" s="3">
        <f>B202-B203</f>
        <v>4</v>
      </c>
      <c r="C204" s="71"/>
      <c r="D204">
        <f>F26</f>
        <v>3</v>
      </c>
      <c r="F204" s="72">
        <f>D26</f>
        <v>0</v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5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1</v>
      </c>
      <c r="C206" s="71"/>
      <c r="D206">
        <f>J12</f>
        <v>0</v>
      </c>
      <c r="F206" s="72">
        <f>L12</f>
        <v>1</v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4</v>
      </c>
      <c r="C207" s="71"/>
      <c r="D207">
        <f>J17</f>
        <v>2</v>
      </c>
      <c r="F207" s="72">
        <f>L17</f>
        <v>1</v>
      </c>
    </row>
    <row r="208">
      <c r="A208" s="2" t="s">
        <v>69</v>
      </c>
      <c r="B208" s="3">
        <f>12-COUNTBLANK(D200:D211)
</f>
        <v>10</v>
      </c>
      <c r="C208" s="71"/>
      <c r="D208">
        <f>J21</f>
        <v>3</v>
      </c>
      <c r="F208" s="72">
        <f>L21</f>
        <v>0</v>
      </c>
    </row>
    <row r="209">
      <c r="C209" s="71"/>
      <c r="D209">
        <f>J24</f>
        <v>2</v>
      </c>
      <c r="F209" s="72">
        <f>L24</f>
        <v>1</v>
      </c>
    </row>
    <row r="210">
      <c r="C210" s="71"/>
      <c r="D210">
        <f>J26</f>
        <v>2</v>
      </c>
      <c r="F210" s="72">
        <f>L26</f>
        <v>0</v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3" t="str">
        <f>GroupTables!B5</f>
        <v>lobo</v>
      </c>
      <c r="B1" s="4"/>
    </row>
    <row r="2">
      <c r="A2" s="74" t="str">
        <f>GroupTables!L5</f>
        <v>djowGer</v>
      </c>
      <c r="B2" s="4"/>
    </row>
    <row r="3">
      <c r="A3" s="75" t="str">
        <f>GroupTables!V5</f>
        <v>bobbiebobras</v>
      </c>
      <c r="B3" s="4"/>
    </row>
    <row r="4">
      <c r="A4" s="76" t="str">
        <f>GroupTables!B16</f>
        <v>Blazej_Bdg</v>
      </c>
      <c r="B4" s="4"/>
    </row>
    <row r="5">
      <c r="A5" s="77" t="str">
        <f>GroupTables!L16</f>
        <v>andib</v>
      </c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lobo</v>
      </c>
      <c r="D8" s="1">
        <v>6.0</v>
      </c>
      <c r="E8" s="9" t="s">
        <v>11</v>
      </c>
      <c r="F8" s="1">
        <v>5.0</v>
      </c>
      <c r="G8" t="str">
        <f t="shared" ref="G8:G13" si="1">A2</f>
        <v>djowGer</v>
      </c>
      <c r="I8" s="7" t="str">
        <f t="shared" ref="I8:I13" si="2">A2</f>
        <v>djowGer</v>
      </c>
      <c r="J8" s="1">
        <v>3.0</v>
      </c>
      <c r="K8" s="9" t="s">
        <v>11</v>
      </c>
      <c r="L8" s="1">
        <v>1.0</v>
      </c>
      <c r="M8" t="str">
        <f>A1</f>
        <v>lobo</v>
      </c>
    </row>
    <row r="9">
      <c r="C9" s="7" t="str">
        <f>A1</f>
        <v>lobo</v>
      </c>
      <c r="D9" s="1">
        <v>0.0</v>
      </c>
      <c r="E9" s="9" t="s">
        <v>11</v>
      </c>
      <c r="F9" s="1">
        <v>6.0</v>
      </c>
      <c r="G9" t="str">
        <f t="shared" si="1"/>
        <v>bobbiebobras</v>
      </c>
      <c r="I9" s="7" t="str">
        <f t="shared" si="2"/>
        <v>bobbiebobras</v>
      </c>
      <c r="J9" s="1">
        <v>2.0</v>
      </c>
      <c r="K9" s="9" t="s">
        <v>11</v>
      </c>
      <c r="L9" s="1">
        <v>3.0</v>
      </c>
      <c r="M9" t="str">
        <f>A1</f>
        <v>lobo</v>
      </c>
    </row>
    <row r="10">
      <c r="C10" s="7" t="str">
        <f>A1</f>
        <v>lobo</v>
      </c>
      <c r="D10" s="1">
        <v>6.0</v>
      </c>
      <c r="E10" s="9" t="s">
        <v>11</v>
      </c>
      <c r="F10" s="1">
        <v>2.0</v>
      </c>
      <c r="G10" t="str">
        <f t="shared" si="1"/>
        <v>Blazej_Bdg</v>
      </c>
      <c r="I10" s="7" t="str">
        <f t="shared" si="2"/>
        <v>Blazej_Bdg</v>
      </c>
      <c r="J10" s="1">
        <v>0.0</v>
      </c>
      <c r="K10" s="9" t="s">
        <v>11</v>
      </c>
      <c r="L10" s="1">
        <v>0.0</v>
      </c>
      <c r="M10" t="str">
        <f>A1</f>
        <v>lobo</v>
      </c>
    </row>
    <row r="11">
      <c r="C11" s="7" t="str">
        <f>A1</f>
        <v>lobo</v>
      </c>
      <c r="D11" s="1">
        <v>3.0</v>
      </c>
      <c r="E11" s="9" t="s">
        <v>11</v>
      </c>
      <c r="F11" s="1">
        <v>3.0</v>
      </c>
      <c r="G11" t="str">
        <f t="shared" si="1"/>
        <v>andib</v>
      </c>
      <c r="I11" s="7" t="str">
        <f t="shared" si="2"/>
        <v>andib</v>
      </c>
      <c r="J11" s="1">
        <v>3.0</v>
      </c>
      <c r="K11" s="9" t="s">
        <v>11</v>
      </c>
      <c r="L11" s="1">
        <v>1.0</v>
      </c>
      <c r="M11" t="str">
        <f>A1</f>
        <v>lobo</v>
      </c>
    </row>
    <row r="12">
      <c r="C12" s="7" t="str">
        <f>A1</f>
        <v>lobo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lobo</v>
      </c>
    </row>
    <row r="13">
      <c r="C13" s="7" t="str">
        <f t="shared" ref="C13:C14" si="3">A1</f>
        <v>lobo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lobo</v>
      </c>
    </row>
    <row r="14">
      <c r="C14" s="7" t="str">
        <f t="shared" si="3"/>
        <v>djowGer</v>
      </c>
      <c r="D14" s="1">
        <v>2.0</v>
      </c>
      <c r="E14" s="9" t="s">
        <v>11</v>
      </c>
      <c r="F14" s="1">
        <v>1.0</v>
      </c>
      <c r="G14" t="str">
        <f t="shared" ref="G14:G18" si="5">A3</f>
        <v>bobbiebobras</v>
      </c>
      <c r="I14" s="7" t="str">
        <f t="shared" ref="I14:I18" si="6">A3</f>
        <v>bobbiebobras</v>
      </c>
      <c r="J14" s="1">
        <v>2.0</v>
      </c>
      <c r="K14" s="9" t="s">
        <v>11</v>
      </c>
      <c r="L14" s="1">
        <v>1.0</v>
      </c>
      <c r="M14" t="str">
        <f t="shared" si="4"/>
        <v>djowGer</v>
      </c>
    </row>
    <row r="15">
      <c r="C15" s="7" t="str">
        <f>A2</f>
        <v>djowGer</v>
      </c>
      <c r="D15" s="1">
        <v>2.0</v>
      </c>
      <c r="E15" s="9" t="s">
        <v>11</v>
      </c>
      <c r="F15" s="1">
        <v>4.0</v>
      </c>
      <c r="G15" t="str">
        <f t="shared" si="5"/>
        <v>Blazej_Bdg</v>
      </c>
      <c r="I15" s="7" t="str">
        <f t="shared" si="6"/>
        <v>Blazej_Bdg</v>
      </c>
      <c r="J15" s="1">
        <v>5.0</v>
      </c>
      <c r="K15" s="9" t="s">
        <v>11</v>
      </c>
      <c r="L15" s="1">
        <v>1.0</v>
      </c>
      <c r="M15" t="str">
        <f>A2</f>
        <v>djowGer</v>
      </c>
    </row>
    <row r="16">
      <c r="C16" s="7" t="str">
        <f>A2</f>
        <v>djowGer</v>
      </c>
      <c r="D16" s="1">
        <v>3.0</v>
      </c>
      <c r="E16" s="9" t="s">
        <v>11</v>
      </c>
      <c r="F16" s="1">
        <v>1.0</v>
      </c>
      <c r="G16" t="str">
        <f t="shared" si="5"/>
        <v>andib</v>
      </c>
      <c r="I16" s="7" t="str">
        <f t="shared" si="6"/>
        <v>andib</v>
      </c>
      <c r="J16" s="1">
        <v>0.0</v>
      </c>
      <c r="K16" s="9" t="s">
        <v>11</v>
      </c>
      <c r="L16" s="1">
        <v>0.0</v>
      </c>
      <c r="M16" t="str">
        <f>A2</f>
        <v>djowGer</v>
      </c>
    </row>
    <row r="17">
      <c r="C17" s="7" t="str">
        <f>A2</f>
        <v>djowGer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djowGer</v>
      </c>
    </row>
    <row r="18">
      <c r="C18" s="7" t="str">
        <f t="shared" ref="C18:C19" si="7">A2</f>
        <v>djowGer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djowGer</v>
      </c>
    </row>
    <row r="19">
      <c r="C19" s="7" t="str">
        <f t="shared" si="7"/>
        <v>bobbiebobras</v>
      </c>
      <c r="D19" s="1">
        <v>2.0</v>
      </c>
      <c r="E19" s="9" t="s">
        <v>11</v>
      </c>
      <c r="F19" s="1">
        <v>0.0</v>
      </c>
      <c r="G19" t="str">
        <f t="shared" ref="G19:G22" si="9">A4</f>
        <v>Blazej_Bdg</v>
      </c>
      <c r="I19" s="7" t="str">
        <f t="shared" ref="I19:I22" si="10">A4</f>
        <v>Blazej_Bdg</v>
      </c>
      <c r="J19" s="1">
        <v>2.0</v>
      </c>
      <c r="K19" s="9" t="s">
        <v>11</v>
      </c>
      <c r="L19" s="1">
        <v>1.0</v>
      </c>
      <c r="M19" t="str">
        <f t="shared" si="8"/>
        <v>bobbiebobras</v>
      </c>
    </row>
    <row r="20">
      <c r="C20" s="7" t="str">
        <f>A3</f>
        <v>bobbiebobras</v>
      </c>
      <c r="D20" s="1">
        <v>2.0</v>
      </c>
      <c r="E20" s="9" t="s">
        <v>11</v>
      </c>
      <c r="F20" s="1">
        <v>2.0</v>
      </c>
      <c r="G20" t="str">
        <f t="shared" si="9"/>
        <v>andib</v>
      </c>
      <c r="I20" s="7" t="str">
        <f t="shared" si="10"/>
        <v>andib</v>
      </c>
      <c r="J20" s="1">
        <v>2.0</v>
      </c>
      <c r="K20" s="9" t="s">
        <v>11</v>
      </c>
      <c r="L20" s="1">
        <v>1.0</v>
      </c>
      <c r="M20" t="str">
        <f>A3</f>
        <v>bobbiebobras</v>
      </c>
    </row>
    <row r="21">
      <c r="C21" s="7" t="str">
        <f>A3</f>
        <v>bobbiebobras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bobbiebobras</v>
      </c>
    </row>
    <row r="22">
      <c r="C22" s="7" t="str">
        <f t="shared" ref="C22:C23" si="11">A3</f>
        <v>bobbiebobras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bobbiebobras</v>
      </c>
    </row>
    <row r="23">
      <c r="C23" s="7" t="str">
        <f t="shared" si="11"/>
        <v>Blazej_Bdg</v>
      </c>
      <c r="D23" s="1">
        <v>2.0</v>
      </c>
      <c r="E23" s="9" t="s">
        <v>11</v>
      </c>
      <c r="F23" s="1">
        <v>0.0</v>
      </c>
      <c r="G23" t="str">
        <f t="shared" ref="G23:G25" si="13">A5</f>
        <v>andib</v>
      </c>
      <c r="I23" s="7" t="str">
        <f t="shared" ref="I23:I25" si="14">A5</f>
        <v>andib</v>
      </c>
      <c r="J23" s="1">
        <v>1.0</v>
      </c>
      <c r="K23" s="9" t="s">
        <v>11</v>
      </c>
      <c r="L23" s="1">
        <v>3.0</v>
      </c>
      <c r="M23" t="str">
        <f t="shared" si="12"/>
        <v>Blazej_Bdg</v>
      </c>
    </row>
    <row r="24">
      <c r="C24" s="7" t="str">
        <f>A4</f>
        <v>Blazej_Bdg</v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>Blazej_Bdg</v>
      </c>
    </row>
    <row r="25">
      <c r="C25" s="7" t="str">
        <f t="shared" ref="C25:C26" si="15">A4</f>
        <v>Blazej_Bdg</v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>Blazej_Bdg</v>
      </c>
    </row>
    <row r="26">
      <c r="C26" s="7" t="str">
        <f t="shared" si="15"/>
        <v>andib</v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>andib</v>
      </c>
    </row>
    <row r="27">
      <c r="C27" s="7" t="str">
        <f t="shared" ref="C27:C28" si="19">A5</f>
        <v>andib</v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>andib</v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11</v>
      </c>
      <c r="C31" s="48" t="str">
        <f>A1</f>
        <v>lobo</v>
      </c>
      <c r="M31" s="3" t="str">
        <f>C31</f>
        <v>lobo</v>
      </c>
      <c r="N31" s="3">
        <f>B108</f>
        <v>8</v>
      </c>
      <c r="O31" s="3">
        <f>B105</f>
        <v>3</v>
      </c>
      <c r="P31" s="3">
        <f>B106</f>
        <v>2</v>
      </c>
      <c r="Q31" s="3">
        <f>B107</f>
        <v>3</v>
      </c>
      <c r="R31" s="3">
        <f>B102</f>
        <v>20</v>
      </c>
      <c r="S31" s="3">
        <f>B103</f>
        <v>19</v>
      </c>
      <c r="T31" s="3">
        <f>B104</f>
        <v>1</v>
      </c>
      <c r="U31" s="3">
        <f>B101</f>
        <v>11</v>
      </c>
    </row>
    <row r="32">
      <c r="A32" s="40" t="s">
        <v>34</v>
      </c>
      <c r="B32" s="38">
        <f>D8+D9+D10+D11+D12+D13+L8+L9+L10+L11+L12+L13</f>
        <v>20</v>
      </c>
      <c r="M32" s="3" t="str">
        <f>C41</f>
        <v>djowGer</v>
      </c>
      <c r="N32" s="3">
        <f>B128</f>
        <v>8</v>
      </c>
      <c r="O32" s="3">
        <f>B125</f>
        <v>3</v>
      </c>
      <c r="P32" s="3">
        <f>B126</f>
        <v>1</v>
      </c>
      <c r="Q32" s="3">
        <f>B127</f>
        <v>4</v>
      </c>
      <c r="R32" s="3">
        <f>B122</f>
        <v>17</v>
      </c>
      <c r="S32" s="3">
        <f>B123</f>
        <v>20</v>
      </c>
      <c r="T32" s="3">
        <f>B124</f>
        <v>-3</v>
      </c>
      <c r="U32" s="3">
        <f>B121</f>
        <v>10</v>
      </c>
    </row>
    <row r="33">
      <c r="A33" s="40" t="s">
        <v>41</v>
      </c>
      <c r="B33" s="38">
        <f>F8+F9+F10+F11+F12+F13+J8+J9+J10+J11+J12+J13</f>
        <v>24</v>
      </c>
      <c r="M33" s="3" t="str">
        <f t="shared" ref="M33:M37" si="21">A3</f>
        <v>bobbiebobras</v>
      </c>
      <c r="N33" s="3">
        <f>B148</f>
        <v>8</v>
      </c>
      <c r="O33" s="3">
        <f>B145</f>
        <v>3</v>
      </c>
      <c r="P33" s="3">
        <f>B146</f>
        <v>1</v>
      </c>
      <c r="Q33" s="3">
        <f>B147</f>
        <v>4</v>
      </c>
      <c r="R33" s="3">
        <f>B142</f>
        <v>17</v>
      </c>
      <c r="S33" s="3">
        <f>B143</f>
        <v>12</v>
      </c>
      <c r="T33" s="3">
        <f>B144</f>
        <v>5</v>
      </c>
      <c r="U33" s="3">
        <f>B141</f>
        <v>10</v>
      </c>
    </row>
    <row r="34">
      <c r="A34" s="40" t="s">
        <v>44</v>
      </c>
      <c r="B34" s="38">
        <f>IF(B32&gt;B33,"+"&amp;(B32-B33),B32-B33)</f>
        <v>-4</v>
      </c>
      <c r="M34" s="3" t="str">
        <f t="shared" si="21"/>
        <v>Blazej_Bdg</v>
      </c>
      <c r="N34" s="3">
        <f>B168</f>
        <v>8</v>
      </c>
      <c r="O34" s="3">
        <f>B165</f>
        <v>5</v>
      </c>
      <c r="P34" s="3">
        <f>B166</f>
        <v>1</v>
      </c>
      <c r="Q34" s="3">
        <f>B167</f>
        <v>2</v>
      </c>
      <c r="R34" s="3">
        <f>B162</f>
        <v>18</v>
      </c>
      <c r="S34" s="3">
        <f>B163</f>
        <v>13</v>
      </c>
      <c r="T34" s="3">
        <f>B164</f>
        <v>5</v>
      </c>
      <c r="U34" s="3">
        <f>B161</f>
        <v>16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3</v>
      </c>
      <c r="M35" s="3" t="str">
        <f t="shared" si="21"/>
        <v>andib</v>
      </c>
      <c r="N35" s="3">
        <f>B188</f>
        <v>8</v>
      </c>
      <c r="O35" s="3">
        <f>B185</f>
        <v>2</v>
      </c>
      <c r="P35" s="3">
        <f>B186</f>
        <v>3</v>
      </c>
      <c r="Q35" s="3">
        <f>B187</f>
        <v>3</v>
      </c>
      <c r="R35" s="3">
        <f>B182</f>
        <v>12</v>
      </c>
      <c r="S35" s="3">
        <f>B183</f>
        <v>15</v>
      </c>
      <c r="T35" s="3">
        <f>B184</f>
        <v>-3</v>
      </c>
      <c r="U35" s="3">
        <f>B181</f>
        <v>9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2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1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8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10</v>
      </c>
      <c r="C41" s="48" t="str">
        <f>A2</f>
        <v>djowGer</v>
      </c>
    </row>
    <row r="42">
      <c r="A42" s="40" t="s">
        <v>34</v>
      </c>
      <c r="B42" s="38">
        <f>F8+D14+D15+D16+D17+D18+J8+L14+L15+L16+L17+L18</f>
        <v>17</v>
      </c>
    </row>
    <row r="43">
      <c r="A43" s="40" t="s">
        <v>41</v>
      </c>
      <c r="B43" s="38">
        <f>D8+F14+F15+F16+F17+F18+L8+J14+J15+J16+J17+J18</f>
        <v>20</v>
      </c>
    </row>
    <row r="44">
      <c r="A44" s="40" t="s">
        <v>44</v>
      </c>
      <c r="B44" s="38">
        <f>IF(B42&gt;B43,"+"&amp;(B42-B43),B42-B43)</f>
        <v>-3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3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1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0</v>
      </c>
    </row>
    <row r="48">
      <c r="A48" s="40" t="s">
        <v>69</v>
      </c>
      <c r="B48" s="38">
        <f>12-COUNTBLANK(D18:D23)-COUNTBLANK(L18:L23)
</f>
        <v>6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bobbiebobras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Blazej_Bdg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andib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lobo</v>
      </c>
      <c r="D100" s="8">
        <f t="shared" ref="D100:D105" si="22">D8</f>
        <v>6</v>
      </c>
      <c r="E100" s="8"/>
      <c r="F100" s="70"/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11</v>
      </c>
      <c r="C101" s="71"/>
      <c r="D101">
        <f t="shared" si="22"/>
        <v>0</v>
      </c>
      <c r="F101" s="72">
        <f t="shared" ref="F101:F105" si="23">F9</f>
        <v>6</v>
      </c>
    </row>
    <row r="102">
      <c r="A102" s="2" t="s">
        <v>34</v>
      </c>
      <c r="B102" s="3">
        <f>SUM(D100:D111)</f>
        <v>20</v>
      </c>
      <c r="C102" s="71"/>
      <c r="D102">
        <f t="shared" si="22"/>
        <v>6</v>
      </c>
      <c r="F102" s="72">
        <f t="shared" si="23"/>
        <v>2</v>
      </c>
    </row>
    <row r="103">
      <c r="A103" s="2" t="s">
        <v>41</v>
      </c>
      <c r="B103" s="3">
        <f>SUM(F100:F111)</f>
        <v>19</v>
      </c>
      <c r="C103" s="71"/>
      <c r="D103">
        <f t="shared" si="22"/>
        <v>3</v>
      </c>
      <c r="F103" s="72">
        <f t="shared" si="23"/>
        <v>3</v>
      </c>
    </row>
    <row r="104">
      <c r="A104" s="2" t="s">
        <v>44</v>
      </c>
      <c r="B104" s="3">
        <f>B102-B103</f>
        <v>1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3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2</v>
      </c>
      <c r="C106" s="71"/>
      <c r="D106">
        <f t="shared" ref="D106:D111" si="24">L8</f>
        <v>1</v>
      </c>
      <c r="F106" s="72">
        <f t="shared" ref="F106:F111" si="25">J8</f>
        <v>3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3</v>
      </c>
      <c r="C107" s="71"/>
      <c r="D107">
        <f t="shared" si="24"/>
        <v>3</v>
      </c>
      <c r="F107" s="72">
        <f t="shared" si="25"/>
        <v>2</v>
      </c>
    </row>
    <row r="108">
      <c r="A108" s="2" t="s">
        <v>69</v>
      </c>
      <c r="B108" s="3">
        <f>12-COUNTBLANK(D100:D111)
</f>
        <v>8</v>
      </c>
      <c r="C108" s="71"/>
      <c r="D108">
        <f t="shared" si="24"/>
        <v>0</v>
      </c>
      <c r="F108" s="72">
        <f t="shared" si="25"/>
        <v>0</v>
      </c>
    </row>
    <row r="109">
      <c r="C109" s="71"/>
      <c r="D109">
        <f t="shared" si="24"/>
        <v>1</v>
      </c>
      <c r="F109" s="72">
        <f t="shared" si="25"/>
        <v>3</v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djowGer</v>
      </c>
      <c r="D120" s="8">
        <f>F8</f>
        <v>5</v>
      </c>
      <c r="E120" s="8"/>
      <c r="F120" s="10">
        <f>D8</f>
        <v>6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10</v>
      </c>
      <c r="C121" s="71"/>
      <c r="D121">
        <f t="shared" ref="D121:D125" si="26">D14</f>
        <v>2</v>
      </c>
      <c r="F121" s="72">
        <f t="shared" ref="F121:F125" si="27">F14</f>
        <v>1</v>
      </c>
    </row>
    <row r="122">
      <c r="A122" s="2" t="s">
        <v>34</v>
      </c>
      <c r="B122" s="3">
        <f>SUM(D120:D131)</f>
        <v>17</v>
      </c>
      <c r="C122" s="71"/>
      <c r="D122">
        <f t="shared" si="26"/>
        <v>2</v>
      </c>
      <c r="F122" s="72">
        <f t="shared" si="27"/>
        <v>4</v>
      </c>
    </row>
    <row r="123">
      <c r="A123" s="2" t="s">
        <v>41</v>
      </c>
      <c r="B123" s="3">
        <f>SUM(F120:F131)</f>
        <v>20</v>
      </c>
      <c r="C123" s="71"/>
      <c r="D123">
        <f t="shared" si="26"/>
        <v>3</v>
      </c>
      <c r="F123" s="72">
        <f t="shared" si="27"/>
        <v>1</v>
      </c>
    </row>
    <row r="124">
      <c r="A124" s="2" t="s">
        <v>44</v>
      </c>
      <c r="B124" s="3">
        <f>B122-B123</f>
        <v>-3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3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1</v>
      </c>
      <c r="C126" s="71"/>
      <c r="D126">
        <f>J8</f>
        <v>3</v>
      </c>
      <c r="F126" s="72">
        <f>L8</f>
        <v>1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4</v>
      </c>
      <c r="C127" s="71"/>
      <c r="D127">
        <f t="shared" ref="D127:D131" si="28">L14</f>
        <v>1</v>
      </c>
      <c r="F127" s="72">
        <f t="shared" ref="F127:F131" si="29">J14</f>
        <v>2</v>
      </c>
    </row>
    <row r="128">
      <c r="A128" s="2" t="s">
        <v>69</v>
      </c>
      <c r="B128" s="3">
        <f>12-COUNTBLANK(D120:D131)
</f>
        <v>8</v>
      </c>
      <c r="C128" s="71"/>
      <c r="D128">
        <f t="shared" si="28"/>
        <v>1</v>
      </c>
      <c r="F128" s="72">
        <f t="shared" si="29"/>
        <v>5</v>
      </c>
    </row>
    <row r="129">
      <c r="C129" s="71"/>
      <c r="D129">
        <f t="shared" si="28"/>
        <v>0</v>
      </c>
      <c r="F129" s="72">
        <f t="shared" si="29"/>
        <v>0</v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bobbiebobras</v>
      </c>
      <c r="D140" s="8">
        <f>F9</f>
        <v>6</v>
      </c>
      <c r="E140" s="8"/>
      <c r="F140" s="10">
        <f>D9</f>
        <v>0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10</v>
      </c>
      <c r="C141" s="71"/>
      <c r="D141">
        <f>F14</f>
        <v>1</v>
      </c>
      <c r="F141" s="72">
        <f>D14</f>
        <v>2</v>
      </c>
    </row>
    <row r="142">
      <c r="A142" s="2" t="s">
        <v>34</v>
      </c>
      <c r="B142" s="3">
        <f>SUM(D140:D151)</f>
        <v>17</v>
      </c>
      <c r="C142" s="71"/>
      <c r="D142">
        <f t="shared" ref="D142:D145" si="30">D19</f>
        <v>2</v>
      </c>
      <c r="F142" s="72">
        <f t="shared" ref="F142:F145" si="31">F19</f>
        <v>0</v>
      </c>
    </row>
    <row r="143">
      <c r="A143" s="2" t="s">
        <v>41</v>
      </c>
      <c r="B143" s="3">
        <f>SUM(F140:F151)</f>
        <v>12</v>
      </c>
      <c r="C143" s="71"/>
      <c r="D143">
        <f t="shared" si="30"/>
        <v>2</v>
      </c>
      <c r="F143" s="72">
        <f t="shared" si="31"/>
        <v>2</v>
      </c>
    </row>
    <row r="144">
      <c r="A144" s="2" t="s">
        <v>44</v>
      </c>
      <c r="B144" s="3">
        <f>B142-B143</f>
        <v>5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3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1</v>
      </c>
      <c r="C146" s="71"/>
      <c r="D146">
        <f>J9</f>
        <v>2</v>
      </c>
      <c r="F146" s="72">
        <f>L9</f>
        <v>3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4</v>
      </c>
      <c r="C147" s="71"/>
      <c r="D147">
        <f>J14</f>
        <v>2</v>
      </c>
      <c r="F147" s="72">
        <f>L14</f>
        <v>1</v>
      </c>
    </row>
    <row r="148">
      <c r="A148" s="2" t="s">
        <v>69</v>
      </c>
      <c r="B148" s="3">
        <f>12-COUNTBLANK(D140:D151)
</f>
        <v>8</v>
      </c>
      <c r="C148" s="71"/>
      <c r="D148">
        <f t="shared" ref="D148:D151" si="32">L19</f>
        <v>1</v>
      </c>
      <c r="F148" s="72">
        <f t="shared" ref="F148:F151" si="33">J19</f>
        <v>2</v>
      </c>
    </row>
    <row r="149">
      <c r="C149" s="71"/>
      <c r="D149">
        <f t="shared" si="32"/>
        <v>1</v>
      </c>
      <c r="F149" s="72">
        <f t="shared" si="33"/>
        <v>2</v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>Blazej_Bdg</v>
      </c>
      <c r="D160" s="8">
        <f>F10</f>
        <v>2</v>
      </c>
      <c r="E160" s="8"/>
      <c r="F160" s="10">
        <f>D10</f>
        <v>6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16</v>
      </c>
      <c r="C161" s="71"/>
      <c r="D161">
        <f>F15</f>
        <v>4</v>
      </c>
      <c r="F161" s="72">
        <f>D15</f>
        <v>2</v>
      </c>
    </row>
    <row r="162">
      <c r="A162" s="2" t="s">
        <v>34</v>
      </c>
      <c r="B162" s="3">
        <f>SUM(D160:D171)</f>
        <v>18</v>
      </c>
      <c r="C162" s="71"/>
      <c r="D162">
        <f>F19</f>
        <v>0</v>
      </c>
      <c r="F162" s="72">
        <f>D19</f>
        <v>2</v>
      </c>
    </row>
    <row r="163">
      <c r="A163" s="2" t="s">
        <v>41</v>
      </c>
      <c r="B163" s="3">
        <f>SUM(F160:F171)</f>
        <v>13</v>
      </c>
      <c r="C163" s="71"/>
      <c r="D163">
        <f t="shared" ref="D163:D165" si="34">D23</f>
        <v>2</v>
      </c>
      <c r="F163" s="72">
        <f t="shared" ref="F163:F165" si="35">F23</f>
        <v>0</v>
      </c>
    </row>
    <row r="164">
      <c r="A164" s="2" t="s">
        <v>44</v>
      </c>
      <c r="B164" s="3">
        <f>B162-B163</f>
        <v>5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5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1</v>
      </c>
      <c r="C166" s="71"/>
      <c r="D166">
        <f>J10</f>
        <v>0</v>
      </c>
      <c r="F166" s="72">
        <f>L10</f>
        <v>0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2</v>
      </c>
      <c r="C167" s="71"/>
      <c r="D167">
        <f>J15</f>
        <v>5</v>
      </c>
      <c r="F167" s="72">
        <f>L15</f>
        <v>1</v>
      </c>
    </row>
    <row r="168">
      <c r="A168" s="2" t="s">
        <v>69</v>
      </c>
      <c r="B168" s="3">
        <f>12-COUNTBLANK(D160:D171)
</f>
        <v>8</v>
      </c>
      <c r="C168" s="71"/>
      <c r="D168">
        <f>J19</f>
        <v>2</v>
      </c>
      <c r="F168" s="72">
        <f>L19</f>
        <v>1</v>
      </c>
    </row>
    <row r="169">
      <c r="C169" s="71"/>
      <c r="D169">
        <f t="shared" ref="D169:D171" si="36">L23</f>
        <v>3</v>
      </c>
      <c r="F169" s="72">
        <f t="shared" ref="F169:F171" si="37">J23</f>
        <v>1</v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>andib</v>
      </c>
      <c r="D180" s="8">
        <f>F11</f>
        <v>3</v>
      </c>
      <c r="E180" s="8"/>
      <c r="F180" s="10">
        <f>D11</f>
        <v>3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9</v>
      </c>
      <c r="C181" s="71"/>
      <c r="D181">
        <f>F16</f>
        <v>1</v>
      </c>
      <c r="F181" s="72">
        <f>D16</f>
        <v>3</v>
      </c>
    </row>
    <row r="182">
      <c r="A182" s="2" t="s">
        <v>34</v>
      </c>
      <c r="B182" s="3">
        <f>SUM(D180:D191)</f>
        <v>12</v>
      </c>
      <c r="C182" s="71"/>
      <c r="D182">
        <f>F20</f>
        <v>2</v>
      </c>
      <c r="F182" s="72">
        <f>D20</f>
        <v>2</v>
      </c>
    </row>
    <row r="183">
      <c r="A183" s="2" t="s">
        <v>41</v>
      </c>
      <c r="B183" s="3">
        <f>SUM(F180:F191)</f>
        <v>15</v>
      </c>
      <c r="C183" s="71"/>
      <c r="D183">
        <f>F23</f>
        <v>0</v>
      </c>
      <c r="F183" s="72">
        <f>D23</f>
        <v>2</v>
      </c>
    </row>
    <row r="184">
      <c r="A184" s="2" t="s">
        <v>44</v>
      </c>
      <c r="B184" s="3">
        <f>B182-B183</f>
        <v>-3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2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3</v>
      </c>
      <c r="C186" s="71"/>
      <c r="D186">
        <f>J11</f>
        <v>3</v>
      </c>
      <c r="F186" s="72">
        <f>L11</f>
        <v>1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3</v>
      </c>
      <c r="C187" s="71"/>
      <c r="D187">
        <f>J16</f>
        <v>0</v>
      </c>
      <c r="F187" s="72">
        <f>L16</f>
        <v>0</v>
      </c>
    </row>
    <row r="188">
      <c r="A188" s="2" t="s">
        <v>69</v>
      </c>
      <c r="B188" s="3">
        <f>12-COUNTBLANK(D180:D191)
</f>
        <v>8</v>
      </c>
      <c r="C188" s="71"/>
      <c r="D188">
        <f>J20</f>
        <v>2</v>
      </c>
      <c r="F188" s="72">
        <f>L20</f>
        <v>1</v>
      </c>
    </row>
    <row r="189">
      <c r="C189" s="71"/>
      <c r="D189">
        <f>J23</f>
        <v>1</v>
      </c>
      <c r="F189" s="72">
        <f>L23</f>
        <v>3</v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3.0"/>
    <col customWidth="1" min="5" max="5" width="1.57"/>
    <col customWidth="1" min="6" max="6" width="3.0"/>
    <col customWidth="1" min="8" max="8" width="6.29"/>
    <col customWidth="1" min="10" max="10" width="3.0"/>
    <col customWidth="1" min="11" max="11" width="1.57"/>
    <col customWidth="1" min="12" max="12" width="3.0"/>
    <col customWidth="1" min="14" max="21" width="4.43"/>
  </cols>
  <sheetData>
    <row r="1">
      <c r="A1" s="73" t="str">
        <f>GroupTables!B6</f>
        <v>Lindholm</v>
      </c>
      <c r="B1" s="4"/>
    </row>
    <row r="2">
      <c r="A2" s="74" t="str">
        <f>GroupTables!L6</f>
        <v>cinek</v>
      </c>
      <c r="B2" s="4"/>
    </row>
    <row r="3">
      <c r="A3" s="75" t="str">
        <f>GroupTables!V6</f>
        <v>bomb</v>
      </c>
      <c r="B3" s="4"/>
    </row>
    <row r="4">
      <c r="A4" s="76" t="str">
        <f>GroupTables!B17</f>
        <v>Marin Parushev</v>
      </c>
      <c r="B4" s="4"/>
    </row>
    <row r="5">
      <c r="A5" s="77" t="str">
        <f>GroupTables!L17</f>
        <v>SPIR</v>
      </c>
      <c r="B5" s="4"/>
    </row>
    <row r="6">
      <c r="B6" s="4"/>
    </row>
    <row r="7">
      <c r="B7" s="4"/>
      <c r="D7" s="3"/>
      <c r="E7" s="3"/>
      <c r="F7" s="3"/>
    </row>
    <row r="8">
      <c r="C8" s="7" t="str">
        <f>A1</f>
        <v>Lindholm</v>
      </c>
      <c r="D8" s="1">
        <v>3.0</v>
      </c>
      <c r="E8" s="9" t="s">
        <v>11</v>
      </c>
      <c r="F8" s="1">
        <v>2.0</v>
      </c>
      <c r="G8" t="str">
        <f t="shared" ref="G8:G13" si="1">A2</f>
        <v>cinek</v>
      </c>
      <c r="I8" s="7" t="str">
        <f t="shared" ref="I8:I13" si="2">A2</f>
        <v>cinek</v>
      </c>
      <c r="J8" s="1">
        <v>2.0</v>
      </c>
      <c r="K8" s="9" t="s">
        <v>11</v>
      </c>
      <c r="L8" s="1">
        <v>1.0</v>
      </c>
      <c r="M8" t="str">
        <f>A1</f>
        <v>Lindholm</v>
      </c>
    </row>
    <row r="9">
      <c r="C9" s="7" t="str">
        <f>A1</f>
        <v>Lindholm</v>
      </c>
      <c r="D9" s="1">
        <v>1.0</v>
      </c>
      <c r="E9" s="9" t="s">
        <v>11</v>
      </c>
      <c r="F9" s="1">
        <v>3.0</v>
      </c>
      <c r="G9" t="str">
        <f t="shared" si="1"/>
        <v>bomb</v>
      </c>
      <c r="I9" s="7" t="str">
        <f t="shared" si="2"/>
        <v>bomb</v>
      </c>
      <c r="J9" s="1">
        <v>4.0</v>
      </c>
      <c r="K9" s="9" t="s">
        <v>11</v>
      </c>
      <c r="L9" s="1">
        <v>2.0</v>
      </c>
      <c r="M9" t="str">
        <f>A1</f>
        <v>Lindholm</v>
      </c>
    </row>
    <row r="10">
      <c r="C10" s="7" t="str">
        <f>A1</f>
        <v>Lindholm</v>
      </c>
      <c r="D10" s="1">
        <v>1.0</v>
      </c>
      <c r="E10" s="9" t="s">
        <v>11</v>
      </c>
      <c r="F10" s="1">
        <v>2.0</v>
      </c>
      <c r="G10" t="str">
        <f t="shared" si="1"/>
        <v>Marin Parushev</v>
      </c>
      <c r="I10" s="7" t="str">
        <f t="shared" si="2"/>
        <v>Marin Parushev</v>
      </c>
      <c r="J10" s="1">
        <v>1.0</v>
      </c>
      <c r="K10" s="9" t="s">
        <v>11</v>
      </c>
      <c r="L10" s="1">
        <v>2.0</v>
      </c>
      <c r="M10" t="str">
        <f>A1</f>
        <v>Lindholm</v>
      </c>
    </row>
    <row r="11">
      <c r="C11" s="7" t="str">
        <f>A1</f>
        <v>Lindholm</v>
      </c>
      <c r="D11" s="1">
        <v>1.0</v>
      </c>
      <c r="E11" s="9" t="s">
        <v>11</v>
      </c>
      <c r="F11" s="1">
        <v>2.0</v>
      </c>
      <c r="G11" t="str">
        <f t="shared" si="1"/>
        <v>SPIR</v>
      </c>
      <c r="I11" s="7" t="str">
        <f t="shared" si="2"/>
        <v>SPIR</v>
      </c>
      <c r="J11" s="1">
        <v>2.0</v>
      </c>
      <c r="K11" s="9" t="s">
        <v>11</v>
      </c>
      <c r="L11" s="1">
        <v>0.0</v>
      </c>
      <c r="M11" t="str">
        <f>A1</f>
        <v>Lindholm</v>
      </c>
    </row>
    <row r="12">
      <c r="C12" s="7" t="str">
        <f>A1</f>
        <v>Lindholm</v>
      </c>
      <c r="D12" s="1"/>
      <c r="E12" s="9" t="s">
        <v>11</v>
      </c>
      <c r="F12" s="1"/>
      <c r="G12" t="str">
        <f t="shared" si="1"/>
        <v/>
      </c>
      <c r="I12" s="7" t="str">
        <f t="shared" si="2"/>
        <v/>
      </c>
      <c r="J12" s="1"/>
      <c r="K12" s="9" t="s">
        <v>11</v>
      </c>
      <c r="L12" s="1"/>
      <c r="M12" t="str">
        <f>A1</f>
        <v>Lindholm</v>
      </c>
    </row>
    <row r="13">
      <c r="C13" s="7" t="str">
        <f t="shared" ref="C13:C14" si="3">A1</f>
        <v>Lindholm</v>
      </c>
      <c r="D13" s="1"/>
      <c r="E13" s="9" t="s">
        <v>11</v>
      </c>
      <c r="F13" s="1"/>
      <c r="G13" t="str">
        <f t="shared" si="1"/>
        <v/>
      </c>
      <c r="I13" s="7" t="str">
        <f t="shared" si="2"/>
        <v/>
      </c>
      <c r="J13" s="3"/>
      <c r="K13" s="9" t="s">
        <v>11</v>
      </c>
      <c r="L13" s="3"/>
      <c r="M13" t="str">
        <f t="shared" ref="M13:M14" si="4">A1</f>
        <v>Lindholm</v>
      </c>
    </row>
    <row r="14">
      <c r="C14" s="7" t="str">
        <f t="shared" si="3"/>
        <v>cinek</v>
      </c>
      <c r="D14" s="1">
        <v>0.0</v>
      </c>
      <c r="E14" s="9" t="s">
        <v>11</v>
      </c>
      <c r="F14" s="1">
        <v>1.0</v>
      </c>
      <c r="G14" t="str">
        <f t="shared" ref="G14:G18" si="5">A3</f>
        <v>bomb</v>
      </c>
      <c r="I14" s="7" t="str">
        <f t="shared" ref="I14:I18" si="6">A3</f>
        <v>bomb</v>
      </c>
      <c r="J14" s="1">
        <v>1.0</v>
      </c>
      <c r="K14" s="9" t="s">
        <v>11</v>
      </c>
      <c r="L14" s="1">
        <v>0.0</v>
      </c>
      <c r="M14" t="str">
        <f t="shared" si="4"/>
        <v>cinek</v>
      </c>
    </row>
    <row r="15">
      <c r="C15" s="7" t="str">
        <f>A2</f>
        <v>cinek</v>
      </c>
      <c r="D15" s="1">
        <v>1.0</v>
      </c>
      <c r="E15" s="9" t="s">
        <v>11</v>
      </c>
      <c r="F15" s="1">
        <v>3.0</v>
      </c>
      <c r="G15" t="str">
        <f t="shared" si="5"/>
        <v>Marin Parushev</v>
      </c>
      <c r="I15" s="7" t="str">
        <f t="shared" si="6"/>
        <v>Marin Parushev</v>
      </c>
      <c r="J15" s="1">
        <v>1.0</v>
      </c>
      <c r="K15" s="9" t="s">
        <v>11</v>
      </c>
      <c r="L15" s="1">
        <v>1.0</v>
      </c>
      <c r="M15" t="str">
        <f>A2</f>
        <v>cinek</v>
      </c>
    </row>
    <row r="16">
      <c r="C16" s="7" t="str">
        <f>A2</f>
        <v>cinek</v>
      </c>
      <c r="D16" s="1">
        <v>0.0</v>
      </c>
      <c r="E16" s="9" t="s">
        <v>11</v>
      </c>
      <c r="F16" s="1">
        <v>3.0</v>
      </c>
      <c r="G16" t="str">
        <f t="shared" si="5"/>
        <v>SPIR</v>
      </c>
      <c r="I16" s="7" t="str">
        <f t="shared" si="6"/>
        <v>SPIR</v>
      </c>
      <c r="J16" s="1">
        <v>1.0</v>
      </c>
      <c r="K16" s="9" t="s">
        <v>11</v>
      </c>
      <c r="L16" s="1">
        <v>0.0</v>
      </c>
      <c r="M16" t="str">
        <f>A2</f>
        <v>cinek</v>
      </c>
    </row>
    <row r="17">
      <c r="C17" s="7" t="str">
        <f>A2</f>
        <v>cinek</v>
      </c>
      <c r="D17" s="1"/>
      <c r="E17" s="9" t="s">
        <v>11</v>
      </c>
      <c r="F17" s="1"/>
      <c r="G17" t="str">
        <f t="shared" si="5"/>
        <v/>
      </c>
      <c r="I17" s="7" t="str">
        <f t="shared" si="6"/>
        <v/>
      </c>
      <c r="J17" s="1"/>
      <c r="K17" s="9" t="s">
        <v>11</v>
      </c>
      <c r="L17" s="1"/>
      <c r="M17" t="str">
        <f>A2</f>
        <v>cinek</v>
      </c>
    </row>
    <row r="18">
      <c r="C18" s="7" t="str">
        <f t="shared" ref="C18:C19" si="7">A2</f>
        <v>cinek</v>
      </c>
      <c r="D18" s="3"/>
      <c r="E18" s="9" t="s">
        <v>11</v>
      </c>
      <c r="F18" s="3"/>
      <c r="G18" t="str">
        <f t="shared" si="5"/>
        <v/>
      </c>
      <c r="I18" s="7" t="str">
        <f t="shared" si="6"/>
        <v/>
      </c>
      <c r="J18" s="1"/>
      <c r="K18" s="9" t="s">
        <v>11</v>
      </c>
      <c r="L18" s="1"/>
      <c r="M18" t="str">
        <f t="shared" ref="M18:M19" si="8">A2</f>
        <v>cinek</v>
      </c>
    </row>
    <row r="19">
      <c r="C19" s="7" t="str">
        <f t="shared" si="7"/>
        <v>bomb</v>
      </c>
      <c r="D19" s="1">
        <v>1.0</v>
      </c>
      <c r="E19" s="9" t="s">
        <v>11</v>
      </c>
      <c r="F19" s="1">
        <v>2.0</v>
      </c>
      <c r="G19" t="str">
        <f t="shared" ref="G19:G22" si="9">A4</f>
        <v>Marin Parushev</v>
      </c>
      <c r="I19" s="7" t="str">
        <f t="shared" ref="I19:I22" si="10">A4</f>
        <v>Marin Parushev</v>
      </c>
      <c r="J19" s="1">
        <v>3.0</v>
      </c>
      <c r="K19" s="9" t="s">
        <v>11</v>
      </c>
      <c r="L19" s="1">
        <v>0.0</v>
      </c>
      <c r="M19" t="str">
        <f t="shared" si="8"/>
        <v>bomb</v>
      </c>
    </row>
    <row r="20">
      <c r="C20" s="7" t="str">
        <f>A3</f>
        <v>bomb</v>
      </c>
      <c r="D20" s="1">
        <v>1.0</v>
      </c>
      <c r="E20" s="9" t="s">
        <v>11</v>
      </c>
      <c r="F20" s="1">
        <v>1.0</v>
      </c>
      <c r="G20" t="str">
        <f t="shared" si="9"/>
        <v>SPIR</v>
      </c>
      <c r="I20" s="7" t="str">
        <f t="shared" si="10"/>
        <v>SPIR</v>
      </c>
      <c r="J20" s="1">
        <v>1.0</v>
      </c>
      <c r="K20" s="9" t="s">
        <v>11</v>
      </c>
      <c r="L20" s="1">
        <v>1.0</v>
      </c>
      <c r="M20" t="str">
        <f>A3</f>
        <v>bomb</v>
      </c>
    </row>
    <row r="21">
      <c r="C21" s="7" t="str">
        <f>A3</f>
        <v>bomb</v>
      </c>
      <c r="D21" s="1"/>
      <c r="E21" s="9" t="s">
        <v>11</v>
      </c>
      <c r="F21" s="1"/>
      <c r="G21" t="str">
        <f t="shared" si="9"/>
        <v/>
      </c>
      <c r="I21" s="7" t="str">
        <f t="shared" si="10"/>
        <v/>
      </c>
      <c r="J21" s="1"/>
      <c r="K21" s="9" t="s">
        <v>11</v>
      </c>
      <c r="L21" s="1"/>
      <c r="M21" t="str">
        <f>A3</f>
        <v>bomb</v>
      </c>
    </row>
    <row r="22">
      <c r="C22" s="7" t="str">
        <f t="shared" ref="C22:C23" si="11">A3</f>
        <v>bomb</v>
      </c>
      <c r="D22" s="1"/>
      <c r="E22" s="9" t="s">
        <v>11</v>
      </c>
      <c r="F22" s="1"/>
      <c r="G22" t="str">
        <f t="shared" si="9"/>
        <v/>
      </c>
      <c r="I22" s="7" t="str">
        <f t="shared" si="10"/>
        <v/>
      </c>
      <c r="J22" s="3"/>
      <c r="K22" s="9" t="s">
        <v>11</v>
      </c>
      <c r="L22" s="3"/>
      <c r="M22" t="str">
        <f t="shared" ref="M22:M23" si="12">A3</f>
        <v>bomb</v>
      </c>
    </row>
    <row r="23">
      <c r="C23" s="7" t="str">
        <f t="shared" si="11"/>
        <v>Marin Parushev</v>
      </c>
      <c r="D23" s="1">
        <v>6.0</v>
      </c>
      <c r="E23" s="9" t="s">
        <v>11</v>
      </c>
      <c r="F23" s="1">
        <v>1.0</v>
      </c>
      <c r="G23" t="str">
        <f t="shared" ref="G23:G25" si="13">A5</f>
        <v>SPIR</v>
      </c>
      <c r="I23" s="7" t="str">
        <f t="shared" ref="I23:I25" si="14">A5</f>
        <v>SPIR</v>
      </c>
      <c r="J23" s="1">
        <v>2.0</v>
      </c>
      <c r="K23" s="9" t="s">
        <v>11</v>
      </c>
      <c r="L23" s="1">
        <v>2.0</v>
      </c>
      <c r="M23" t="str">
        <f t="shared" si="12"/>
        <v>Marin Parushev</v>
      </c>
    </row>
    <row r="24">
      <c r="C24" s="7" t="str">
        <f>A4</f>
        <v>Marin Parushev</v>
      </c>
      <c r="D24" s="1"/>
      <c r="E24" s="9" t="s">
        <v>11</v>
      </c>
      <c r="F24" s="1"/>
      <c r="G24" t="str">
        <f t="shared" si="13"/>
        <v/>
      </c>
      <c r="I24" s="7" t="str">
        <f t="shared" si="14"/>
        <v/>
      </c>
      <c r="J24" s="1"/>
      <c r="K24" s="9" t="s">
        <v>11</v>
      </c>
      <c r="L24" s="1"/>
      <c r="M24" t="str">
        <f>A4</f>
        <v>Marin Parushev</v>
      </c>
    </row>
    <row r="25">
      <c r="C25" s="7" t="str">
        <f t="shared" ref="C25:C26" si="15">A4</f>
        <v>Marin Parushev</v>
      </c>
      <c r="D25" s="3"/>
      <c r="E25" s="9" t="s">
        <v>11</v>
      </c>
      <c r="F25" s="3"/>
      <c r="G25" t="str">
        <f t="shared" si="13"/>
        <v/>
      </c>
      <c r="I25" s="7" t="str">
        <f t="shared" si="14"/>
        <v/>
      </c>
      <c r="J25" s="1"/>
      <c r="K25" s="9" t="s">
        <v>11</v>
      </c>
      <c r="L25" s="1"/>
      <c r="M25" t="str">
        <f t="shared" ref="M25:M26" si="16">A4</f>
        <v>Marin Parushev</v>
      </c>
    </row>
    <row r="26">
      <c r="C26" s="7" t="str">
        <f t="shared" si="15"/>
        <v>SPIR</v>
      </c>
      <c r="D26" s="1"/>
      <c r="E26" s="9" t="s">
        <v>11</v>
      </c>
      <c r="F26" s="1"/>
      <c r="G26" t="str">
        <f t="shared" ref="G26:G27" si="17">A6</f>
        <v/>
      </c>
      <c r="I26" s="7" t="str">
        <f t="shared" ref="I26:I27" si="18">A6</f>
        <v/>
      </c>
      <c r="J26" s="1"/>
      <c r="K26" s="9" t="s">
        <v>11</v>
      </c>
      <c r="L26" s="1"/>
      <c r="M26" t="str">
        <f t="shared" si="16"/>
        <v>SPIR</v>
      </c>
    </row>
    <row r="27">
      <c r="C27" s="7" t="str">
        <f t="shared" ref="C27:C28" si="19">A5</f>
        <v>SPIR</v>
      </c>
      <c r="D27" s="1"/>
      <c r="E27" s="9" t="s">
        <v>11</v>
      </c>
      <c r="F27" s="1"/>
      <c r="G27" t="str">
        <f t="shared" si="17"/>
        <v/>
      </c>
      <c r="I27" s="7" t="str">
        <f t="shared" si="18"/>
        <v/>
      </c>
      <c r="J27" s="1"/>
      <c r="K27" s="9" t="s">
        <v>11</v>
      </c>
      <c r="L27" s="1"/>
      <c r="M27" t="str">
        <f t="shared" ref="M27:M28" si="20">A5</f>
        <v>SPIR</v>
      </c>
    </row>
    <row r="28">
      <c r="C28" s="7" t="str">
        <f t="shared" si="19"/>
        <v/>
      </c>
      <c r="D28" s="1"/>
      <c r="E28" s="9" t="s">
        <v>11</v>
      </c>
      <c r="F28" s="1"/>
      <c r="G28" t="str">
        <f>A7</f>
        <v/>
      </c>
      <c r="I28" s="7" t="str">
        <f>A7</f>
        <v/>
      </c>
      <c r="J28" s="1"/>
      <c r="K28" s="9" t="s">
        <v>11</v>
      </c>
      <c r="L28" s="1"/>
      <c r="M28" t="str">
        <f t="shared" si="20"/>
        <v/>
      </c>
    </row>
    <row r="30">
      <c r="A30" s="34" t="s">
        <v>26</v>
      </c>
      <c r="B30" s="34" t="s">
        <v>27</v>
      </c>
      <c r="C30" s="38"/>
      <c r="M30" s="3"/>
      <c r="N30" s="1" t="s">
        <v>16</v>
      </c>
      <c r="O30" s="1" t="s">
        <v>17</v>
      </c>
      <c r="P30" s="1" t="s">
        <v>18</v>
      </c>
      <c r="Q30" s="1" t="s">
        <v>19</v>
      </c>
      <c r="R30" s="1" t="s">
        <v>20</v>
      </c>
      <c r="S30" s="1" t="s">
        <v>21</v>
      </c>
      <c r="T30" s="1" t="s">
        <v>22</v>
      </c>
      <c r="U30" s="1" t="s">
        <v>23</v>
      </c>
    </row>
    <row r="31">
      <c r="A31" s="40" t="s">
        <v>27</v>
      </c>
      <c r="B31" s="34">
        <f>IF(D8&lt;&gt;"",IF(D8&gt;F8,3,IF(D8=F8,1,0)),0)+IF(D9&lt;&gt;"",IF(D9&gt;F9,3,IF(D9=F9,1,0)),0)+IF(D10&lt;&gt;"",IF(D10&gt;F10,3,IF(D10=F10,1,0)),0)+IF(D11&lt;&gt;"",IF(D11&gt;F11,3,IF(D11=F11,1,0)),0)+IF(D12&lt;&gt;"",IF(D12&gt;F12,3,IF(D12=F12,1,0)),0)+IF(D13&lt;&gt;"",IF(D13&gt;F13,3,IF(D13=F13,1,0)),0)+IF(J8&lt;&gt;"",IF(J8&lt;L8,3,IF(J8=L8,1,0)),0)+IF(J9&lt;&gt;"",IF(J9&lt;L9,3,IF(J9=L9,1,0)),0)+IF(J10&lt;&gt;"",IF(J10&lt;L10,3,IF(J10=L10,1,0)),0)+IF(J11&lt;&gt;"",IF(J11&lt;L11,3,IF(J11=L11,1,0)),0)+IF(J12&lt;&gt;"",IF(J12&lt;L12,3,IF(J12=L12,1,0)),0)+IF(J13&lt;&gt;"",IF(J13&lt;L13,3,IF(J13=L13,1,0)),0)</f>
        <v>6</v>
      </c>
      <c r="C31" s="48" t="str">
        <f>A1</f>
        <v>Lindholm</v>
      </c>
      <c r="M31" s="3" t="str">
        <f>C31</f>
        <v>Lindholm</v>
      </c>
      <c r="N31" s="3">
        <f>B108</f>
        <v>8</v>
      </c>
      <c r="O31" s="3">
        <f>B105</f>
        <v>2</v>
      </c>
      <c r="P31" s="3">
        <f>B106</f>
        <v>0</v>
      </c>
      <c r="Q31" s="3">
        <f>B107</f>
        <v>6</v>
      </c>
      <c r="R31" s="3">
        <f>B102</f>
        <v>11</v>
      </c>
      <c r="S31" s="3">
        <f>B103</f>
        <v>18</v>
      </c>
      <c r="T31" s="3">
        <f>B104</f>
        <v>-7</v>
      </c>
      <c r="U31" s="3">
        <f>B101</f>
        <v>6</v>
      </c>
    </row>
    <row r="32">
      <c r="A32" s="40" t="s">
        <v>34</v>
      </c>
      <c r="B32" s="38">
        <f>D8+D9+D10+D11+D12+D13+L8+L9+L10+L11+L12+L13</f>
        <v>11</v>
      </c>
      <c r="M32" s="3" t="str">
        <f>C41</f>
        <v>cinek</v>
      </c>
      <c r="N32" s="3">
        <f>B128</f>
        <v>8</v>
      </c>
      <c r="O32" s="3">
        <f>B125</f>
        <v>1</v>
      </c>
      <c r="P32" s="3">
        <f>B126</f>
        <v>1</v>
      </c>
      <c r="Q32" s="3">
        <f>B127</f>
        <v>6</v>
      </c>
      <c r="R32" s="3">
        <f>B122</f>
        <v>6</v>
      </c>
      <c r="S32" s="3">
        <f>B123</f>
        <v>14</v>
      </c>
      <c r="T32" s="3">
        <f>B124</f>
        <v>-8</v>
      </c>
      <c r="U32" s="3">
        <f>B121</f>
        <v>4</v>
      </c>
    </row>
    <row r="33">
      <c r="A33" s="40" t="s">
        <v>41</v>
      </c>
      <c r="B33" s="38">
        <f>F8+F9+F10+F11+F12+F13+J8+J9+J10+J11+J12+J13</f>
        <v>18</v>
      </c>
      <c r="M33" s="3" t="str">
        <f t="shared" ref="M33:M37" si="21">A3</f>
        <v>bomb</v>
      </c>
      <c r="N33" s="3">
        <f>B148</f>
        <v>8</v>
      </c>
      <c r="O33" s="3">
        <f>B145</f>
        <v>4</v>
      </c>
      <c r="P33" s="3">
        <f>B146</f>
        <v>2</v>
      </c>
      <c r="Q33" s="3">
        <f>B147</f>
        <v>2</v>
      </c>
      <c r="R33" s="3">
        <f>B142</f>
        <v>12</v>
      </c>
      <c r="S33" s="3">
        <f>B143</f>
        <v>10</v>
      </c>
      <c r="T33" s="3">
        <f>B144</f>
        <v>2</v>
      </c>
      <c r="U33" s="3">
        <f>B141</f>
        <v>14</v>
      </c>
    </row>
    <row r="34">
      <c r="A34" s="40" t="s">
        <v>44</v>
      </c>
      <c r="B34" s="38">
        <f>IF(B32&gt;B33,"+"&amp;(B32-B33),B32-B33)</f>
        <v>-7</v>
      </c>
      <c r="M34" s="3" t="str">
        <f t="shared" si="21"/>
        <v>Marin Parushev</v>
      </c>
      <c r="N34" s="3">
        <f>B168</f>
        <v>8</v>
      </c>
      <c r="O34" s="3">
        <f>B165</f>
        <v>5</v>
      </c>
      <c r="P34" s="3">
        <f>B166</f>
        <v>2</v>
      </c>
      <c r="Q34" s="3">
        <f>B167</f>
        <v>1</v>
      </c>
      <c r="R34" s="3">
        <f>B162</f>
        <v>20</v>
      </c>
      <c r="S34" s="3">
        <f>B163</f>
        <v>9</v>
      </c>
      <c r="T34" s="3">
        <f>B164</f>
        <v>11</v>
      </c>
      <c r="U34" s="3">
        <f>B161</f>
        <v>17</v>
      </c>
    </row>
    <row r="35">
      <c r="A35" s="40" t="s">
        <v>51</v>
      </c>
      <c r="B35" s="38">
        <f>IF(D8&lt;&gt;"",IF(D8&gt;F8,1,0),0)+IF(D9&lt;&gt;"",IF(D9&gt;F9,1,0),0)+IF(D10&lt;&gt;"",IF(D10&gt;F10,1,0),0)+IF(D11&lt;&gt;"",IF(D11&gt;F11,1,0),0)+IF(D12&lt;&gt;"",IF(D12&gt;F12,1,0),0)+IF(D13&lt;&gt;"",IF(D13&gt;F13,1,0),0)+IF(L8&lt;&gt;"",IF(L8&gt;J8,1,0),0)+IF(L9&lt;&gt;"",IF(L9&gt;J9,1,0),0)+IF(L10&lt;&gt;"",IF(L10&gt;J10,1,0),0)+IF(L11&lt;&gt;"",IF(L11&gt;J11,1,0),0)+IF(L12&lt;&gt;"",IF(L12&gt;J12,1,0),0)+IF(L13&lt;&gt;"",IF(L13&gt;J13,1,0),0)</f>
        <v>2</v>
      </c>
      <c r="M35" s="3" t="str">
        <f t="shared" si="21"/>
        <v>SPIR</v>
      </c>
      <c r="N35" s="3">
        <f>B188</f>
        <v>8</v>
      </c>
      <c r="O35" s="3">
        <f>B185</f>
        <v>4</v>
      </c>
      <c r="P35" s="3">
        <f>B186</f>
        <v>3</v>
      </c>
      <c r="Q35" s="3">
        <f>B187</f>
        <v>1</v>
      </c>
      <c r="R35" s="3">
        <f>B182</f>
        <v>13</v>
      </c>
      <c r="S35" s="3">
        <f>B183</f>
        <v>11</v>
      </c>
      <c r="T35" s="3">
        <f>B184</f>
        <v>2</v>
      </c>
      <c r="U35" s="3">
        <f>B181</f>
        <v>15</v>
      </c>
    </row>
    <row r="36">
      <c r="A36" s="40" t="s">
        <v>56</v>
      </c>
      <c r="B36" s="38">
        <f>IF(D8&lt;&gt;"",IF(D8=F8,1,0),0)+IF(D9&lt;&gt;"",IF(D9=F9,1,0),0)+IF(D10&lt;&gt;"",IF(D10=F10,1,0),0)+IF(D11&lt;&gt;"",IF(D11=F11,1,0),0)+IF(D12&lt;&gt;"",IF(D12=F12,1,0),0)+IF(D13&lt;&gt;"",IF(D13=F13,1,0),0)+IF(L8&lt;&gt;"",IF(L8=J8,1,0),0)+IF(L9&lt;&gt;"",IF(L9=J9,1,0),0)+IF(L10&lt;&gt;"",IF(L10=J10,1,0),0)+IF(L11&lt;&gt;"",IF(L11=J11,1,0),0)+IF(L12&lt;&gt;"",IF(L12=J12,1,0),0)+IF(L13&lt;&gt;"",IF(L13=J13,1,0),0)</f>
        <v>0</v>
      </c>
      <c r="M36" s="3" t="str">
        <f t="shared" si="21"/>
        <v/>
      </c>
      <c r="N36" s="3">
        <f>B208</f>
        <v>0</v>
      </c>
      <c r="O36" s="3">
        <f>B205</f>
        <v>0</v>
      </c>
      <c r="P36" s="3">
        <f>B206</f>
        <v>0</v>
      </c>
      <c r="Q36" s="3">
        <f>B207</f>
        <v>0</v>
      </c>
      <c r="R36" s="3">
        <f>B202</f>
        <v>0</v>
      </c>
      <c r="S36" s="3">
        <f>B203</f>
        <v>0</v>
      </c>
      <c r="T36" s="3">
        <f>B204</f>
        <v>0</v>
      </c>
      <c r="U36" s="3">
        <f>B201</f>
        <v>0</v>
      </c>
    </row>
    <row r="37">
      <c r="A37" s="40" t="s">
        <v>67</v>
      </c>
      <c r="B37" s="38">
        <f>IF(D8&lt;&gt;"",IF(D8&lt;F8,1,0),0)+IF(D9&lt;&gt;"",IF(D9&lt;F9,1,0),0)+IF(D10&lt;&gt;"",IF(D10&lt;F10,1,0),0+IF(D11&lt;&gt;"",IF(D11&lt;F11,1,0),0)+IF(D12&lt;&gt;"",IF(D12&lt;F12,1,0),0)+IF(D13&lt;&gt;"",IF(D13&lt;F13,1,0),0)+IF(L8&lt;&gt;"",IF(L8&lt;J8,1,0),0)+IF(L9&lt;&gt;"",IF(L9&lt;J9,1,0),0)+IF(L10&lt;&gt;"",IF(L10&lt;J10,1,0),0)+IF(L11&lt;&gt;"",IF(L11&lt;J11,1,0),0)+IF(L12&lt;&gt;"",IF(L12&lt;J12,1,0),0)+IF(L13&lt;&gt;"",IF(L13&lt;J13,1,0),0))</f>
        <v>2</v>
      </c>
      <c r="M37" s="3" t="str">
        <f t="shared" si="21"/>
        <v/>
      </c>
      <c r="N37" s="3">
        <f>B228</f>
        <v>0</v>
      </c>
      <c r="O37" s="3">
        <f>B225</f>
        <v>0</v>
      </c>
      <c r="P37" s="3">
        <f>B226</f>
        <v>0</v>
      </c>
      <c r="Q37" s="3">
        <f>B227</f>
        <v>0</v>
      </c>
      <c r="R37" s="3">
        <f>B222</f>
        <v>0</v>
      </c>
      <c r="S37" s="3">
        <f>B223</f>
        <v>0</v>
      </c>
      <c r="T37" s="3">
        <f>B224</f>
        <v>0</v>
      </c>
      <c r="U37" s="3">
        <f>B221</f>
        <v>0</v>
      </c>
    </row>
    <row r="38">
      <c r="A38" s="40" t="s">
        <v>69</v>
      </c>
      <c r="B38" s="38">
        <f>12-COUNTBLANK(D8:D13)-COUNTBLANK(L8:L13)
</f>
        <v>8</v>
      </c>
    </row>
    <row r="39">
      <c r="A39" s="68"/>
      <c r="B39" s="68"/>
      <c r="C39" s="68"/>
    </row>
    <row r="40">
      <c r="A40" s="34" t="s">
        <v>26</v>
      </c>
      <c r="B40" s="34" t="s">
        <v>27</v>
      </c>
      <c r="C40" s="38"/>
    </row>
    <row r="41">
      <c r="A41" s="40" t="s">
        <v>27</v>
      </c>
      <c r="B41" s="34">
        <f>IF(F8&lt;&gt;"",IF(F8&gt;D8,3,IF(F8=D8,1,0)),0)+IF(D14&lt;&gt;"",IF(D14&gt;F14,3,IF(D14=F14,1,0)),0)+IF(D15&lt;&gt;"",IF(D15&gt;F15,3,IF(D15=F15,1,0)),0)+IF(D16&lt;&gt;"",IF(D16&gt;F16,3,IF(D16=F16,1,0)),0)+IF(D17&lt;&gt;"",IF(D17&gt;F17,3,IF(D17=F17,1,0)),0)+IF(D18&lt;&gt;"",IF(D18&gt;F18,3,IF(D18=F18,1,0)),0)+IF(L8&lt;&gt;"",IF(L8&lt;J8,3,IF(J8=L8,1,0)),0)+IF(L14&lt;&gt;"",IF(J14&lt;L14,3,IF(J14=L14,1,0)),0)+IF(L15&lt;&gt;"",IF(J15&lt;L15,3,IF(J15=L15,1,0)),0)+IF(L16&lt;&gt;"",IF(J16&lt;L16,3,IF(J16=L16,1,0)),0)+IF(L17&lt;&gt;"",IF(J17&lt;L17,3,IF(J17=L17,1,0)),0)+IF(L18&lt;&gt;"",IF(J18&lt;L18,3,IF(J18=L18,1,0)),0)</f>
        <v>4</v>
      </c>
      <c r="C41" s="48" t="str">
        <f>A2</f>
        <v>cinek</v>
      </c>
    </row>
    <row r="42">
      <c r="A42" s="40" t="s">
        <v>34</v>
      </c>
      <c r="B42" s="38">
        <f>F8+D14+D15+D16+D17+D18+J8+L14+L15+L16+L17+L18</f>
        <v>6</v>
      </c>
    </row>
    <row r="43">
      <c r="A43" s="40" t="s">
        <v>41</v>
      </c>
      <c r="B43" s="38">
        <f>D8+F14+F15+F16+F17+F18+L8+J14+J15+J16+J17+J18</f>
        <v>14</v>
      </c>
    </row>
    <row r="44">
      <c r="A44" s="40" t="s">
        <v>44</v>
      </c>
      <c r="B44" s="38">
        <f>IF(B42&gt;B43,"+"&amp;(B42-B43),B42-B43)</f>
        <v>-8</v>
      </c>
    </row>
    <row r="45">
      <c r="A45" s="40" t="s">
        <v>51</v>
      </c>
      <c r="B45" s="38">
        <f>IF(D18&lt;&gt;"",IF(D18&gt;F18,1,0),0)+IF(D19&lt;&gt;"",IF(D19&gt;F19,1,0),0)+IF(D20&lt;&gt;"",IF(D20&gt;F20,1,0),0)+IF(D21&lt;&gt;"",IF(D21&gt;F21,1,0),0)+IF(D22&lt;&gt;"",IF(D22&gt;F22,1,0),0)+IF(D23&lt;&gt;"",IF(D23&gt;F23,1,0),0)+IF(L18&lt;&gt;"",IF(L18&gt;J18,1,0),0)+IF(L19&lt;&gt;"",IF(L19&gt;J19,1,0),0)+IF(L20&lt;&gt;"",IF(L20&gt;J20,1,0),0)+IF(L21&lt;&gt;"",IF(L21&gt;J21,1,0),0)+IF(L22&lt;&gt;"",IF(L22&gt;J22,1,0),0)+IF(L23&lt;&gt;"",IF(L23&gt;J23,1,0),0)</f>
        <v>1</v>
      </c>
    </row>
    <row r="46">
      <c r="A46" s="40" t="s">
        <v>56</v>
      </c>
      <c r="B46" s="38">
        <f>IF(D18&lt;&gt;"",IF(D18=F18,1,0),0)+IF(D19&lt;&gt;"",IF(D19=F19,1,0),0)+IF(D20&lt;&gt;"",IF(D20=F20,1,0),0)+IF(D21&lt;&gt;"",IF(D21=F21,1,0),0)+IF(D22&lt;&gt;"",IF(D22=F22,1,0),0)+IF(D23&lt;&gt;"",IF(D23=F23,1,0),0)+IF(L18&lt;&gt;"",IF(L18=J18,1,0),0)+IF(L19&lt;&gt;"",IF(L19=J19,1,0),0)+IF(L20&lt;&gt;"",IF(L20=J20,1,0),0)+IF(L21&lt;&gt;"",IF(L21=J21,1,0),0)+IF(L22&lt;&gt;"",IF(L22=J22,1,0),0)+IF(L23&lt;&gt;"",IF(L23=J23,1,0),0)</f>
        <v>3</v>
      </c>
    </row>
    <row r="47">
      <c r="A47" s="40" t="s">
        <v>67</v>
      </c>
      <c r="B47" s="38">
        <f>IF(D18&lt;&gt;"",IF(D18&lt;F18,1,0),0)+IF(D19&lt;&gt;"",IF(D19&lt;F19,1,0),0)+IF(D20&lt;&gt;"",IF(D20&lt;F20,1,0),0+IF(D21&lt;&gt;"",IF(D21&lt;F21,1,0),0)+IF(D22&lt;&gt;"",IF(D22&lt;F22,1,0),0)+IF(D23&lt;&gt;"",IF(D23&lt;F23,1,0),0)+IF(L18&lt;&gt;"",IF(L18&lt;J18,1,0),0)+IF(L19&lt;&gt;"",IF(L19&lt;J19,1,0),0)+IF(L20&lt;&gt;"",IF(L20&lt;J20,1,0),0)+IF(L21&lt;&gt;"",IF(L21&lt;J21,1,0),0)+IF(L22&lt;&gt;"",IF(L22&lt;J22,1,0),0)+IF(L23&lt;&gt;"",IF(L23&lt;J23,1,0),0))</f>
        <v>1</v>
      </c>
    </row>
    <row r="48">
      <c r="A48" s="40" t="s">
        <v>69</v>
      </c>
      <c r="B48" s="38">
        <f>12-COUNTBLANK(D18:D23)-COUNTBLANK(L18:L23)
</f>
        <v>6</v>
      </c>
    </row>
    <row r="49">
      <c r="A49" s="68"/>
      <c r="B49" s="68"/>
      <c r="C49" s="68"/>
    </row>
    <row r="50">
      <c r="A50" s="34" t="s">
        <v>26</v>
      </c>
      <c r="B50" s="34" t="s">
        <v>27</v>
      </c>
      <c r="C50" s="38"/>
    </row>
    <row r="51">
      <c r="A51" s="40" t="s">
        <v>27</v>
      </c>
      <c r="B51" s="34">
        <f>IF(D28&lt;&gt;"",IF(D28&gt;F28,3,IF(D28=F28,1,0)),0)+IF(D29&lt;&gt;"",IF(D29&gt;F29,3,IF(D29=F29,1,0)),0)+IF(D30&lt;&gt;"",IF(D30&gt;F30,3,IF(D30=F30,1,0)),0)+IF(D31&lt;&gt;"",IF(D31&gt;F31,3,IF(D31=F31,1,0)),0)+IF(D32&lt;&gt;"",IF(D32&gt;F32,3,IF(D32=F32,1,0)),0)+IF(D33&lt;&gt;"",IF(D33&gt;F33,3,IF(D33=F33,1,0)),0)+IF(D34&lt;&gt;"",IF(D34&gt;F34,3,IF(D34=F34,1,0)),0)+IF(J28&lt;&gt;"",IF(J28&lt;L28,3,IF(J28=L28,1,0)),0)+IF(J29&lt;&gt;"",IF(J29&lt;L29,3,IF(J29=L29,1,0)),0)+IF(J30&lt;&gt;"",IF(J30&lt;L30,3,IF(J30=L30,1,0)),0)+IF(J31&lt;&gt;"",IF(J31&lt;L31,3,IF(J31=L31,1,0)),0)+IF(J32&lt;&gt;"",IF(J32&lt;L32,3,IF(J32=L32,1,0)),0)+IF(J33&lt;&gt;"",IF(J33&lt;L33,3,IF(J33=L33,1,0)),0)+IF(J34&lt;&gt;"",IF(J34&lt;L34,3,IF(J34=L34,1,0)),0)</f>
        <v>0</v>
      </c>
      <c r="C51" s="48" t="str">
        <f>A3</f>
        <v>bomb</v>
      </c>
    </row>
    <row r="52">
      <c r="A52" s="40" t="s">
        <v>34</v>
      </c>
      <c r="B52" s="38">
        <f>D28+D29+D30+D31+D32+D33+L28+L29+L30+L31+L32+L33</f>
        <v>0</v>
      </c>
    </row>
    <row r="53">
      <c r="A53" s="40" t="s">
        <v>41</v>
      </c>
      <c r="B53" s="38">
        <f>F28+F29+F30+F31+F32+F33+J28+J29+J30+J31+J32+J33</f>
        <v>0</v>
      </c>
    </row>
    <row r="54">
      <c r="A54" s="40" t="s">
        <v>44</v>
      </c>
      <c r="B54" s="38">
        <f>IF(B52&gt;B53,"+"&amp;(B52-B53),B52-B53)</f>
        <v>0</v>
      </c>
    </row>
    <row r="55">
      <c r="A55" s="40" t="s">
        <v>51</v>
      </c>
      <c r="B55" s="38">
        <f>IF(D28&lt;&gt;"",IF(D28&gt;F28,1,0),0)+IF(D29&lt;&gt;"",IF(D29&gt;F29,1,0),0)+IF(D30&lt;&gt;"",IF(D30&gt;F30,1,0),0)+IF(D31&lt;&gt;"",IF(D31&gt;F31,1,0),0)+IF(D32&lt;&gt;"",IF(D32&gt;F32,1,0),0)+IF(D33&lt;&gt;"",IF(D33&gt;F33,1,0),0)+IF(L28&lt;&gt;"",IF(L28&gt;J28,1,0),0)+IF(L29&lt;&gt;"",IF(L29&gt;J29,1,0),0)+IF(L30&lt;&gt;"",IF(L30&gt;J30,1,0),0)+IF(L31&lt;&gt;"",IF(L31&gt;J31,1,0),0)+IF(L32&lt;&gt;"",IF(L32&gt;J32,1,0),0)+IF(L33&lt;&gt;"",IF(L33&gt;J33,1,0),0)</f>
        <v>0</v>
      </c>
    </row>
    <row r="56">
      <c r="A56" s="40" t="s">
        <v>56</v>
      </c>
      <c r="B56" s="38">
        <f>IF(D28&lt;&gt;"",IF(D28=F28,1,0),0)+IF(D29&lt;&gt;"",IF(D29=F29,1,0),0)+IF(D30&lt;&gt;"",IF(D30=F30,1,0),0)+IF(D31&lt;&gt;"",IF(D31=F31,1,0),0)+IF(D32&lt;&gt;"",IF(D32=F32,1,0),0)+IF(D33&lt;&gt;"",IF(D33=F33,1,0),0)+IF(L28&lt;&gt;"",IF(L28=J28,1,0),0)+IF(L29&lt;&gt;"",IF(L29=J29,1,0),0)+IF(L30&lt;&gt;"",IF(L30=J30,1,0),0)+IF(L31&lt;&gt;"",IF(L31=J31,1,0),0)+IF(L32&lt;&gt;"",IF(L32=J32,1,0),0)+IF(L33&lt;&gt;"",IF(L33=J33,1,0),0)</f>
        <v>0</v>
      </c>
    </row>
    <row r="57">
      <c r="A57" s="40" t="s">
        <v>67</v>
      </c>
      <c r="B57" s="38">
        <f>IF(D28&lt;&gt;"",IF(D28&lt;F28,1,0),0)+IF(D29&lt;&gt;"",IF(D29&lt;F29,1,0),0)+IF(D30&lt;&gt;"",IF(D30&lt;F30,1,0),0+IF(D31&lt;&gt;"",IF(D31&lt;F31,1,0),0)+IF(D32&lt;&gt;"",IF(D32&lt;F32,1,0),0)+IF(D33&lt;&gt;"",IF(D33&lt;F33,1,0),0)+IF(L28&lt;&gt;"",IF(L28&lt;J28,1,0),0)+IF(L29&lt;&gt;"",IF(L29&lt;J29,1,0),0)+IF(L30&lt;&gt;"",IF(L30&lt;J30,1,0),0)+IF(L31&lt;&gt;"",IF(L31&lt;J31,1,0),0)+IF(L32&lt;&gt;"",IF(L32&lt;J32,1,0),0)+IF(L33&lt;&gt;"",IF(L33&lt;J33,1,0),0))</f>
        <v>0</v>
      </c>
    </row>
    <row r="58">
      <c r="A58" s="40" t="s">
        <v>69</v>
      </c>
      <c r="B58" s="38">
        <f>12-COUNTBLANK(D28:D33)-COUNTBLANK(L28:L33)
</f>
        <v>0</v>
      </c>
    </row>
    <row r="59">
      <c r="A59" s="68"/>
      <c r="B59" s="68"/>
      <c r="C59" s="68"/>
    </row>
    <row r="60">
      <c r="A60" s="34" t="s">
        <v>26</v>
      </c>
      <c r="B60" s="34" t="s">
        <v>27</v>
      </c>
      <c r="C60" s="38"/>
    </row>
    <row r="61">
      <c r="A61" s="40" t="s">
        <v>27</v>
      </c>
      <c r="B61" s="34">
        <f>IF(D38&lt;&gt;"",IF(D38&gt;F38,3,IF(D38=F38,1,0)),0)+IF(D39&lt;&gt;"",IF(D39&gt;F39,3,IF(D39=F39,1,0)),0)+IF(D40&lt;&gt;"",IF(D40&gt;F40,3,IF(D40=F40,1,0)),0)+IF(D41&lt;&gt;"",IF(D41&gt;F41,3,IF(D41=F41,1,0)),0)+IF(D42&lt;&gt;"",IF(D42&gt;F42,3,IF(D42=F42,1,0)),0)+IF(D43&lt;&gt;"",IF(D43&gt;F43,3,IF(D43=F43,1,0)),0)+IF(D44&lt;&gt;"",IF(D44&gt;F44,3,IF(D44=F44,1,0)),0)+IF(J38&lt;&gt;"",IF(J38&lt;L38,3,IF(J38=L38,1,0)),0)+IF(J39&lt;&gt;"",IF(J39&lt;L39,3,IF(J39=L39,1,0)),0)+IF(J40&lt;&gt;"",IF(J40&lt;L40,3,IF(J40=L40,1,0)),0)+IF(J41&lt;&gt;"",IF(J41&lt;L41,3,IF(J41=L41,1,0)),0)+IF(J42&lt;&gt;"",IF(J42&lt;L42,3,IF(J42=L42,1,0)),0)+IF(J43&lt;&gt;"",IF(J43&lt;L43,3,IF(J43=L43,1,0)),0)+IF(J44&lt;&gt;"",IF(J44&lt;L44,3,IF(J44=L44,1,0)),0)</f>
        <v>0</v>
      </c>
      <c r="C61" s="48" t="str">
        <f>A4</f>
        <v>Marin Parushev</v>
      </c>
    </row>
    <row r="62">
      <c r="A62" s="40" t="s">
        <v>34</v>
      </c>
      <c r="B62" s="38">
        <f>D38+D39+D40+D41+D42+D43+L38+L39+L40+L41+L42+L43</f>
        <v>0</v>
      </c>
    </row>
    <row r="63">
      <c r="A63" s="40" t="s">
        <v>41</v>
      </c>
      <c r="B63" s="38">
        <f>F38+F39+F40+F41+F42+F43+J38+J39+J40+J41+J42+J43</f>
        <v>0</v>
      </c>
    </row>
    <row r="64">
      <c r="A64" s="40" t="s">
        <v>44</v>
      </c>
      <c r="B64" s="38">
        <f>IF(B62&gt;B63,"+"&amp;(B62-B63),B62-B63)</f>
        <v>0</v>
      </c>
    </row>
    <row r="65">
      <c r="A65" s="40" t="s">
        <v>51</v>
      </c>
      <c r="B65" s="38">
        <f>IF(D38&lt;&gt;"",IF(D38&gt;F38,1,0),0)+IF(D39&lt;&gt;"",IF(D39&gt;F39,1,0),0)+IF(D40&lt;&gt;"",IF(D40&gt;F40,1,0),0)+IF(D41&lt;&gt;"",IF(D41&gt;F41,1,0),0)+IF(D42&lt;&gt;"",IF(D42&gt;F42,1,0),0)+IF(D43&lt;&gt;"",IF(D43&gt;F43,1,0),0)+IF(L38&lt;&gt;"",IF(L38&gt;J38,1,0),0)+IF(L39&lt;&gt;"",IF(L39&gt;J39,1,0),0)+IF(L40&lt;&gt;"",IF(L40&gt;J40,1,0),0)+IF(L41&lt;&gt;"",IF(L41&gt;J41,1,0),0)+IF(L42&lt;&gt;"",IF(L42&gt;J42,1,0),0)+IF(L43&lt;&gt;"",IF(L43&gt;J43,1,0),0)</f>
        <v>0</v>
      </c>
    </row>
    <row r="66">
      <c r="A66" s="40" t="s">
        <v>56</v>
      </c>
      <c r="B66" s="38">
        <f>IF(D38&lt;&gt;"",IF(D38=F38,1,0),0)+IF(D39&lt;&gt;"",IF(D39=F39,1,0),0)+IF(D40&lt;&gt;"",IF(D40=F40,1,0),0)+IF(D41&lt;&gt;"",IF(D41=F41,1,0),0)+IF(D42&lt;&gt;"",IF(D42=F42,1,0),0)+IF(D43&lt;&gt;"",IF(D43=F43,1,0),0)+IF(L38&lt;&gt;"",IF(L38=J38,1,0),0)+IF(L39&lt;&gt;"",IF(L39=J39,1,0),0)+IF(L40&lt;&gt;"",IF(L40=J40,1,0),0)+IF(L41&lt;&gt;"",IF(L41=J41,1,0),0)+IF(L42&lt;&gt;"",IF(L42=J42,1,0),0)+IF(L43&lt;&gt;"",IF(L43=J43,1,0),0)</f>
        <v>0</v>
      </c>
    </row>
    <row r="67">
      <c r="A67" s="40" t="s">
        <v>67</v>
      </c>
      <c r="B67" s="38">
        <f>IF(D38&lt;&gt;"",IF(D38&lt;F38,1,0),0)+IF(D39&lt;&gt;"",IF(D39&lt;F39,1,0),0)+IF(D40&lt;&gt;"",IF(D40&lt;F40,1,0),0+IF(D41&lt;&gt;"",IF(D41&lt;F41,1,0),0)+IF(D42&lt;&gt;"",IF(D42&lt;F42,1,0),0)+IF(D43&lt;&gt;"",IF(D43&lt;F43,1,0),0)+IF(L38&lt;&gt;"",IF(L38&lt;J38,1,0),0)+IF(L39&lt;&gt;"",IF(L39&lt;J39,1,0),0)+IF(L40&lt;&gt;"",IF(L40&lt;J40,1,0),0)+IF(L41&lt;&gt;"",IF(L41&lt;J41,1,0),0)+IF(L42&lt;&gt;"",IF(L42&lt;J42,1,0),0)+IF(L43&lt;&gt;"",IF(L43&lt;J43,1,0),0))</f>
        <v>0</v>
      </c>
    </row>
    <row r="68">
      <c r="A68" s="40" t="s">
        <v>69</v>
      </c>
      <c r="B68" s="38">
        <f>12-COUNTBLANK(D38:D43)-COUNTBLANK(L38:L43)
</f>
        <v>0</v>
      </c>
    </row>
    <row r="69">
      <c r="A69" s="68"/>
      <c r="B69" s="68"/>
      <c r="C69" s="68"/>
    </row>
    <row r="70">
      <c r="A70" s="34" t="s">
        <v>26</v>
      </c>
      <c r="B70" s="34" t="s">
        <v>27</v>
      </c>
      <c r="C70" s="38"/>
    </row>
    <row r="71">
      <c r="A71" s="40" t="s">
        <v>27</v>
      </c>
      <c r="B71" s="34">
        <f>IF(D48&lt;&gt;"",IF(D48&gt;F48,3,IF(D48=F48,1,0)),0)+IF(D49&lt;&gt;"",IF(D49&gt;F49,3,IF(D49=F49,1,0)),0)+IF(D50&lt;&gt;"",IF(D50&gt;F50,3,IF(D50=F50,1,0)),0)+IF(D51&lt;&gt;"",IF(D51&gt;F51,3,IF(D51=F51,1,0)),0)+IF(D52&lt;&gt;"",IF(D52&gt;F52,3,IF(D52=F52,1,0)),0)+IF(D53&lt;&gt;"",IF(D53&gt;F53,3,IF(D53=F53,1,0)),0)+IF(D54&lt;&gt;"",IF(D54&gt;F54,3,IF(D54=F54,1,0)),0)+IF(J48&lt;&gt;"",IF(J48&lt;L48,3,IF(J48=L48,1,0)),0)+IF(J49&lt;&gt;"",IF(J49&lt;L49,3,IF(J49=L49,1,0)),0)+IF(J50&lt;&gt;"",IF(J50&lt;L50,3,IF(J50=L50,1,0)),0)+IF(J51&lt;&gt;"",IF(J51&lt;L51,3,IF(J51=L51,1,0)),0)+IF(J52&lt;&gt;"",IF(J52&lt;L52,3,IF(J52=L52,1,0)),0)+IF(J53&lt;&gt;"",IF(J53&lt;L53,3,IF(J53=L53,1,0)),0)+IF(J54&lt;&gt;"",IF(J54&lt;L54,3,IF(J54=L54,1,0)),0)</f>
        <v>0</v>
      </c>
      <c r="C71" s="48" t="str">
        <f>A5</f>
        <v>SPIR</v>
      </c>
    </row>
    <row r="72">
      <c r="A72" s="40" t="s">
        <v>34</v>
      </c>
      <c r="B72" s="38">
        <f>D48+D49+D50+D51+D52+D53+L48+L49+L50+L51+L52+L53</f>
        <v>0</v>
      </c>
    </row>
    <row r="73">
      <c r="A73" s="40" t="s">
        <v>41</v>
      </c>
      <c r="B73" s="38">
        <f>F48+F49+F50+F51+F52+F53+J48+J49+J50+J51+J52+J53</f>
        <v>0</v>
      </c>
    </row>
    <row r="74">
      <c r="A74" s="40" t="s">
        <v>44</v>
      </c>
      <c r="B74" s="38">
        <f>IF(B72&gt;B73,"+"&amp;(B72-B73),B72-B73)</f>
        <v>0</v>
      </c>
    </row>
    <row r="75">
      <c r="A75" s="40" t="s">
        <v>51</v>
      </c>
      <c r="B75" s="38">
        <f>IF(D48&lt;&gt;"",IF(D48&gt;F48,1,0),0)+IF(D49&lt;&gt;"",IF(D49&gt;F49,1,0),0)+IF(D50&lt;&gt;"",IF(D50&gt;F50,1,0),0)+IF(D51&lt;&gt;"",IF(D51&gt;F51,1,0),0)+IF(D52&lt;&gt;"",IF(D52&gt;F52,1,0),0)+IF(D53&lt;&gt;"",IF(D53&gt;F53,1,0),0)+IF(L48&lt;&gt;"",IF(L48&gt;J48,1,0),0)+IF(L49&lt;&gt;"",IF(L49&gt;J49,1,0),0)+IF(L50&lt;&gt;"",IF(L50&gt;J50,1,0),0)+IF(L51&lt;&gt;"",IF(L51&gt;J51,1,0),0)+IF(L52&lt;&gt;"",IF(L52&gt;J52,1,0),0)+IF(L53&lt;&gt;"",IF(L53&gt;J53,1,0),0)</f>
        <v>0</v>
      </c>
    </row>
    <row r="76">
      <c r="A76" s="40" t="s">
        <v>56</v>
      </c>
      <c r="B76" s="38">
        <f>IF(D48&lt;&gt;"",IF(D48=F48,1,0),0)+IF(D49&lt;&gt;"",IF(D49=F49,1,0),0)+IF(D50&lt;&gt;"",IF(D50=F50,1,0),0)+IF(D51&lt;&gt;"",IF(D51=F51,1,0),0)+IF(D52&lt;&gt;"",IF(D52=F52,1,0),0)+IF(D53&lt;&gt;"",IF(D53=F53,1,0),0)+IF(L48&lt;&gt;"",IF(L48=J48,1,0),0)+IF(L49&lt;&gt;"",IF(L49=J49,1,0),0)+IF(L50&lt;&gt;"",IF(L50=J50,1,0),0)+IF(L51&lt;&gt;"",IF(L51=J51,1,0),0)+IF(L52&lt;&gt;"",IF(L52=J52,1,0),0)+IF(L53&lt;&gt;"",IF(L53=J53,1,0),0)</f>
        <v>0</v>
      </c>
    </row>
    <row r="77">
      <c r="A77" s="40" t="s">
        <v>67</v>
      </c>
      <c r="B77" s="38">
        <f>IF(D48&lt;&gt;"",IF(D48&lt;F48,1,0),0)+IF(D49&lt;&gt;"",IF(D49&lt;F49,1,0),0)+IF(D50&lt;&gt;"",IF(D50&lt;F50,1,0),0+IF(D51&lt;&gt;"",IF(D51&lt;F51,1,0),0)+IF(D52&lt;&gt;"",IF(D52&lt;F52,1,0),0)+IF(D53&lt;&gt;"",IF(D53&lt;F53,1,0),0)+IF(L48&lt;&gt;"",IF(L48&lt;J48,1,0),0)+IF(L49&lt;&gt;"",IF(L49&lt;J49,1,0),0)+IF(L50&lt;&gt;"",IF(L50&lt;J50,1,0),0)+IF(L51&lt;&gt;"",IF(L51&lt;J51,1,0),0)+IF(L52&lt;&gt;"",IF(L52&lt;J52,1,0),0)+IF(L53&lt;&gt;"",IF(L53&lt;J53,1,0),0))</f>
        <v>0</v>
      </c>
    </row>
    <row r="78">
      <c r="A78" s="40" t="s">
        <v>69</v>
      </c>
      <c r="B78" s="38">
        <f>12-COUNTBLANK(D48:D53)-COUNTBLANK(L48:L53)
</f>
        <v>0</v>
      </c>
    </row>
    <row r="79">
      <c r="A79" s="68"/>
      <c r="B79" s="68"/>
      <c r="C79" s="68"/>
    </row>
    <row r="80">
      <c r="A80" s="34" t="s">
        <v>26</v>
      </c>
      <c r="B80" s="34" t="s">
        <v>27</v>
      </c>
      <c r="C80" s="38"/>
    </row>
    <row r="81">
      <c r="A81" s="40" t="s">
        <v>27</v>
      </c>
      <c r="B81" s="34">
        <f>IF(D58&lt;&gt;"",IF(D58&gt;F58,3,IF(D58=F58,1,0)),0)+IF(D59&lt;&gt;"",IF(D59&gt;F59,3,IF(D59=F59,1,0)),0)+IF(D60&lt;&gt;"",IF(D60&gt;F60,3,IF(D60=F60,1,0)),0)+IF(D61&lt;&gt;"",IF(D61&gt;F61,3,IF(D61=F61,1,0)),0)+IF(D62&lt;&gt;"",IF(D62&gt;F62,3,IF(D62=F62,1,0)),0)+IF(D63&lt;&gt;"",IF(D63&gt;F63,3,IF(D63=F63,1,0)),0)+IF(D64&lt;&gt;"",IF(D64&gt;F64,3,IF(D64=F64,1,0)),0)+IF(J58&lt;&gt;"",IF(J58&lt;L58,3,IF(J58=L58,1,0)),0)+IF(J59&lt;&gt;"",IF(J59&lt;L59,3,IF(J59=L59,1,0)),0)+IF(J60&lt;&gt;"",IF(J60&lt;L60,3,IF(J60=L60,1,0)),0)+IF(J61&lt;&gt;"",IF(J61&lt;L61,3,IF(J61=L61,1,0)),0)+IF(J62&lt;&gt;"",IF(J62&lt;L62,3,IF(J62=L62,1,0)),0)+IF(J63&lt;&gt;"",IF(J63&lt;L63,3,IF(J63=L63,1,0)),0)+IF(J64&lt;&gt;"",IF(J64&lt;L64,3,IF(J64=L64,1,0)),0)</f>
        <v>0</v>
      </c>
      <c r="C81" s="48" t="str">
        <f>A6</f>
        <v/>
      </c>
    </row>
    <row r="82">
      <c r="A82" s="40" t="s">
        <v>34</v>
      </c>
      <c r="B82" s="38">
        <f>D58+D59+D60+D61+D62+D63+L58+L59+L60+L61+L62+L63</f>
        <v>0</v>
      </c>
    </row>
    <row r="83">
      <c r="A83" s="40" t="s">
        <v>41</v>
      </c>
      <c r="B83" s="38">
        <f>F58+F59+F60+F61+F62+F63+J58+J59+J60+J61+J62+J63</f>
        <v>0</v>
      </c>
    </row>
    <row r="84">
      <c r="A84" s="40" t="s">
        <v>44</v>
      </c>
      <c r="B84" s="38">
        <f>IF(B82&gt;B83,"+"&amp;(B82-B83),B82-B83)</f>
        <v>0</v>
      </c>
    </row>
    <row r="85">
      <c r="A85" s="40" t="s">
        <v>51</v>
      </c>
      <c r="B85" s="38">
        <f>IF(D58&lt;&gt;"",IF(D58&gt;F58,1,0),0)+IF(D59&lt;&gt;"",IF(D59&gt;F59,1,0),0)+IF(D60&lt;&gt;"",IF(D60&gt;F60,1,0),0)+IF(D61&lt;&gt;"",IF(D61&gt;F61,1,0),0)+IF(D62&lt;&gt;"",IF(D62&gt;F62,1,0),0)+IF(D63&lt;&gt;"",IF(D63&gt;F63,1,0),0)+IF(L58&lt;&gt;"",IF(L58&gt;J58,1,0),0)+IF(L59&lt;&gt;"",IF(L59&gt;J59,1,0),0)+IF(L60&lt;&gt;"",IF(L60&gt;J60,1,0),0)+IF(L61&lt;&gt;"",IF(L61&gt;J61,1,0),0)+IF(L62&lt;&gt;"",IF(L62&gt;J62,1,0),0)+IF(L63&lt;&gt;"",IF(L63&gt;J63,1,0),0)</f>
        <v>0</v>
      </c>
    </row>
    <row r="86">
      <c r="A86" s="40" t="s">
        <v>56</v>
      </c>
      <c r="B86" s="38">
        <f>IF(D58&lt;&gt;"",IF(D58=F58,1,0),0)+IF(D59&lt;&gt;"",IF(D59=F59,1,0),0)+IF(D60&lt;&gt;"",IF(D60=F60,1,0),0)+IF(D61&lt;&gt;"",IF(D61=F61,1,0),0)+IF(D62&lt;&gt;"",IF(D62=F62,1,0),0)+IF(D63&lt;&gt;"",IF(D63=F63,1,0),0)+IF(L58&lt;&gt;"",IF(L58=J58,1,0),0)+IF(L59&lt;&gt;"",IF(L59=J59,1,0),0)+IF(L60&lt;&gt;"",IF(L60=J60,1,0),0)+IF(L61&lt;&gt;"",IF(L61=J61,1,0),0)+IF(L62&lt;&gt;"",IF(L62=J62,1,0),0)+IF(L63&lt;&gt;"",IF(L63=J63,1,0),0)</f>
        <v>0</v>
      </c>
    </row>
    <row r="87">
      <c r="A87" s="40" t="s">
        <v>67</v>
      </c>
      <c r="B87" s="38">
        <f>IF(D58&lt;&gt;"",IF(D58&lt;F58,1,0),0)+IF(D59&lt;&gt;"",IF(D59&lt;F59,1,0),0)+IF(D60&lt;&gt;"",IF(D60&lt;F60,1,0),0+IF(D61&lt;&gt;"",IF(D61&lt;F61,1,0),0)+IF(D62&lt;&gt;"",IF(D62&lt;F62,1,0),0)+IF(D63&lt;&gt;"",IF(D63&lt;F63,1,0),0)+IF(L58&lt;&gt;"",IF(L58&lt;J58,1,0),0)+IF(L59&lt;&gt;"",IF(L59&lt;J59,1,0),0)+IF(L60&lt;&gt;"",IF(L60&lt;J60,1,0),0)+IF(L61&lt;&gt;"",IF(L61&lt;J61,1,0),0)+IF(L62&lt;&gt;"",IF(L62&lt;J62,1,0),0)+IF(L63&lt;&gt;"",IF(L63&lt;J63,1,0),0))</f>
        <v>0</v>
      </c>
    </row>
    <row r="88">
      <c r="A88" s="40" t="s">
        <v>69</v>
      </c>
      <c r="B88" s="38">
        <f>12-COUNTBLANK(D58:D63)-COUNTBLANK(L58:L63)
</f>
        <v>0</v>
      </c>
    </row>
    <row r="89">
      <c r="A89" s="68"/>
      <c r="B89" s="68"/>
      <c r="C89" s="68"/>
    </row>
    <row r="90">
      <c r="A90" s="34" t="s">
        <v>26</v>
      </c>
      <c r="B90" s="34" t="s">
        <v>27</v>
      </c>
      <c r="C90" s="38"/>
    </row>
    <row r="91">
      <c r="A91" s="40" t="s">
        <v>27</v>
      </c>
      <c r="B91" s="34">
        <f>IF(D68&lt;&gt;"",IF(D68&gt;F68,3,IF(D68=F68,1,0)),0)+IF(D69&lt;&gt;"",IF(D69&gt;F69,3,IF(D69=F69,1,0)),0)+IF(D70&lt;&gt;"",IF(D70&gt;F70,3,IF(D70=F70,1,0)),0)+IF(D71&lt;&gt;"",IF(D71&gt;F71,3,IF(D71=F71,1,0)),0)+IF(D72&lt;&gt;"",IF(D72&gt;F72,3,IF(D72=F72,1,0)),0)+IF(D73&lt;&gt;"",IF(D73&gt;F73,3,IF(D73=F73,1,0)),0)+IF(D74&lt;&gt;"",IF(D74&gt;F74,3,IF(D74=F74,1,0)),0)+IF(J68&lt;&gt;"",IF(J68&lt;L68,3,IF(J68=L68,1,0)),0)+IF(J69&lt;&gt;"",IF(J69&lt;L69,3,IF(J69=L69,1,0)),0)+IF(J70&lt;&gt;"",IF(J70&lt;L70,3,IF(J70=L70,1,0)),0)+IF(J71&lt;&gt;"",IF(J71&lt;L71,3,IF(J71=L71,1,0)),0)+IF(J72&lt;&gt;"",IF(J72&lt;L72,3,IF(J72=L72,1,0)),0)+IF(J73&lt;&gt;"",IF(J73&lt;L73,3,IF(J73=L73,1,0)),0)+IF(J74&lt;&gt;"",IF(J74&lt;L74,3,IF(J74=L74,1,0)),0)</f>
        <v>0</v>
      </c>
      <c r="C91" s="48" t="str">
        <f>A7</f>
        <v/>
      </c>
    </row>
    <row r="92">
      <c r="A92" s="40" t="s">
        <v>34</v>
      </c>
      <c r="B92" s="38">
        <f>D68+D69+D70+D71+D72+D73+L68+L69+L70+L71+L72+L73</f>
        <v>0</v>
      </c>
    </row>
    <row r="93">
      <c r="A93" s="40" t="s">
        <v>41</v>
      </c>
      <c r="B93" s="38">
        <f>F68+F69+F70+F71+F72+F73+J68+J69+J70+J71+J72+J73</f>
        <v>0</v>
      </c>
    </row>
    <row r="94">
      <c r="A94" s="40" t="s">
        <v>44</v>
      </c>
      <c r="B94" s="38">
        <f>IF(B92&gt;B93,"+"&amp;(B92-B93),B92-B93)</f>
        <v>0</v>
      </c>
    </row>
    <row r="95">
      <c r="A95" s="40" t="s">
        <v>51</v>
      </c>
      <c r="B95" s="38">
        <f>IF(D68&lt;&gt;"",IF(D68&gt;F68,1,0),0)+IF(D69&lt;&gt;"",IF(D69&gt;F69,1,0),0)+IF(D70&lt;&gt;"",IF(D70&gt;F70,1,0),0)+IF(D71&lt;&gt;"",IF(D71&gt;F71,1,0),0)+IF(D72&lt;&gt;"",IF(D72&gt;F72,1,0),0)+IF(D73&lt;&gt;"",IF(D73&gt;F73,1,0),0)+IF(L68&lt;&gt;"",IF(L68&gt;J68,1,0),0)+IF(L69&lt;&gt;"",IF(L69&gt;J69,1,0),0)+IF(L70&lt;&gt;"",IF(L70&gt;J70,1,0),0)+IF(L71&lt;&gt;"",IF(L71&gt;J71,1,0),0)+IF(L72&lt;&gt;"",IF(L72&gt;J72,1,0),0)+IF(L73&lt;&gt;"",IF(L73&gt;J73,1,0),0)</f>
        <v>0</v>
      </c>
    </row>
    <row r="96">
      <c r="A96" s="40" t="s">
        <v>56</v>
      </c>
      <c r="B96" s="38">
        <f>IF(D68&lt;&gt;"",IF(D68=F68,1,0),0)+IF(D69&lt;&gt;"",IF(D69=F69,1,0),0)+IF(D70&lt;&gt;"",IF(D70=F70,1,0),0)+IF(D71&lt;&gt;"",IF(D71=F71,1,0),0)+IF(D72&lt;&gt;"",IF(D72=F72,1,0),0)+IF(D73&lt;&gt;"",IF(D73=F73,1,0),0)+IF(L68&lt;&gt;"",IF(L68=J68,1,0),0)+IF(L69&lt;&gt;"",IF(L69=J69,1,0),0)+IF(L70&lt;&gt;"",IF(L70=J70,1,0),0)+IF(L71&lt;&gt;"",IF(L71=J71,1,0),0)+IF(L72&lt;&gt;"",IF(L72=J72,1,0),0)+IF(L73&lt;&gt;"",IF(L73=J73,1,0),0)</f>
        <v>0</v>
      </c>
    </row>
    <row r="97">
      <c r="A97" s="40" t="s">
        <v>67</v>
      </c>
      <c r="B97" s="38">
        <f>IF(D68&lt;&gt;"",IF(D68&lt;F68,1,0),0)+IF(D69&lt;&gt;"",IF(D69&lt;F69,1,0),0)+IF(D70&lt;&gt;"",IF(D70&lt;F70,1,0),0+IF(D71&lt;&gt;"",IF(D71&lt;F71,1,0),0)+IF(D72&lt;&gt;"",IF(D72&lt;F72,1,0),0)+IF(D73&lt;&gt;"",IF(D73&lt;F73,1,0),0)+IF(L68&lt;&gt;"",IF(L68&lt;J68,1,0),0)+IF(L69&lt;&gt;"",IF(L69&lt;J69,1,0),0)+IF(L70&lt;&gt;"",IF(L70&lt;J70,1,0),0)+IF(L71&lt;&gt;"",IF(L71&lt;J71,1,0),0)+IF(L72&lt;&gt;"",IF(L72&lt;J72,1,0),0)+IF(L73&lt;&gt;"",IF(L73&lt;J73,1,0),0))</f>
        <v>0</v>
      </c>
    </row>
    <row r="98">
      <c r="A98" s="40" t="s">
        <v>69</v>
      </c>
      <c r="B98" s="38">
        <f>12-COUNTBLANK(D68:D73)-COUNTBLANK(L68:L73)
</f>
        <v>0</v>
      </c>
    </row>
    <row r="100">
      <c r="A100" s="1" t="s">
        <v>26</v>
      </c>
      <c r="B100" s="1" t="s">
        <v>27</v>
      </c>
      <c r="C100" s="69" t="str">
        <f>A1</f>
        <v>Lindholm</v>
      </c>
      <c r="D100" s="8">
        <f t="shared" ref="D100:D105" si="22">D8</f>
        <v>3</v>
      </c>
      <c r="E100" s="8"/>
      <c r="F100" s="70">
        <f t="shared" ref="F100:F105" si="23">F8</f>
        <v>2</v>
      </c>
    </row>
    <row r="101">
      <c r="A101" s="2" t="s">
        <v>27</v>
      </c>
      <c r="B101" s="1">
        <f>IF(D100&lt;&gt;"",IF(D100&gt;F100,3,IF(D100=F100,1,0)),0)+IF(D101&lt;&gt;"",IF(D101&gt;F101,3,IF(D101=F101,1,0)),0)+IF(D102&lt;&gt;"",IF(D102&gt;F102,3,IF(D102=F102,1,0)),0)+IF(D103&lt;&gt;"",IF(D103&gt;F103,3,IF(D103=F103,1,0)),0)+IF(D104&lt;&gt;"",IF(D104&gt;F104,3,IF(D104=F104,1,0)),0)+IF(D105&lt;&gt;"",IF(D105&gt;F105,3,IF(D105=F105,1,0)),0)+IF(D106&lt;&gt;"",IF(D106&gt;F106,3,IF(D106=F106,1,0)),0)+IF(D107&lt;&gt;"",IF(D107&gt;F107,3,IF(D107=F107,1,0)),0)+IF(D108&lt;&gt;"",IF(D108&gt;F108,3,IF(D108=F108,1,0)),0)+IF(D109&lt;&gt;"",IF(D109&gt;F109,3,IF(D109=F109,1,0)),0)+IF(D110&lt;&gt;"",IF(D110&gt;F110,3,IF(D110=F110,1,0)),0)+IF(D111&lt;&gt;"",IF(D111&gt;F111,3,IF(D111=F111,1,0)),0)</f>
        <v>6</v>
      </c>
      <c r="C101" s="71"/>
      <c r="D101">
        <f t="shared" si="22"/>
        <v>1</v>
      </c>
      <c r="F101" s="72">
        <f t="shared" si="23"/>
        <v>3</v>
      </c>
    </row>
    <row r="102">
      <c r="A102" s="2" t="s">
        <v>34</v>
      </c>
      <c r="B102" s="3">
        <f>SUM(D100:D111)</f>
        <v>11</v>
      </c>
      <c r="C102" s="71"/>
      <c r="D102">
        <f t="shared" si="22"/>
        <v>1</v>
      </c>
      <c r="F102" s="72">
        <f t="shared" si="23"/>
        <v>2</v>
      </c>
    </row>
    <row r="103">
      <c r="A103" s="2" t="s">
        <v>41</v>
      </c>
      <c r="B103" s="3">
        <f>SUM(F100:F111)</f>
        <v>18</v>
      </c>
      <c r="C103" s="71"/>
      <c r="D103">
        <f t="shared" si="22"/>
        <v>1</v>
      </c>
      <c r="F103" s="72">
        <f t="shared" si="23"/>
        <v>2</v>
      </c>
    </row>
    <row r="104">
      <c r="A104" s="2" t="s">
        <v>44</v>
      </c>
      <c r="B104" s="3">
        <f>B102-B103</f>
        <v>-7</v>
      </c>
      <c r="C104" s="71"/>
      <c r="D104" t="str">
        <f t="shared" si="22"/>
        <v/>
      </c>
      <c r="F104" s="72" t="str">
        <f t="shared" si="23"/>
        <v/>
      </c>
    </row>
    <row r="105">
      <c r="A105" s="2" t="s">
        <v>51</v>
      </c>
      <c r="B105" s="3">
        <f>IF(D100&lt;&gt;"",IF(D100&gt;F100,1,0),0)+IF(D101&lt;&gt;"",IF(D101&gt;F101,1,0),0)+IF(D102&lt;&gt;"",IF(D102&gt;F102,1,0),0)+IF(D103&lt;&gt;"",IF(D103&gt;F103,1,0),0)+IF(D104&lt;&gt;"",IF(D104&gt;F104,1,0),0)+IF(D105&lt;&gt;"",IF(D105&gt;F105,1,0),0)+IF(D106&lt;&gt;"",IF(D106&gt;F106,1,0),0)+IF(D107&lt;&gt;"",IF(D107&gt;F107,1,0),0)+IF(D108&lt;&gt;"",IF(D108&gt;F108,1,0),0)+IF(D109&lt;&gt;"",IF(D109&gt;F109,1,0),0)+IF(D110&lt;&gt;"",IF(D110&gt;F110,1,0),0)+IF(D111&lt;&gt;"",IF(D111&gt;F111,1,0),0)</f>
        <v>2</v>
      </c>
      <c r="C105" s="71"/>
      <c r="D105" t="str">
        <f t="shared" si="22"/>
        <v/>
      </c>
      <c r="F105" s="72" t="str">
        <f t="shared" si="23"/>
        <v/>
      </c>
    </row>
    <row r="106">
      <c r="A106" s="2" t="s">
        <v>56</v>
      </c>
      <c r="B106" s="3">
        <f>IF(D100&lt;&gt;"",IF(D100=F100,1,0),0)+IF(D101&lt;&gt;"",IF(D101=F101,1,0),0)+IF(D102&lt;&gt;"",IF(D102=F102,1,0),0)+IF(D103&lt;&gt;"",IF(D103=F103,1,0),0)+IF(D104&lt;&gt;"",IF(D104=F104,1,0),0)+IF(D105&lt;&gt;"",IF(D105=F105,1,0),0)+IF(D106&lt;&gt;"",IF(D106=F106,1,0),0)+IF(D107&lt;&gt;"",IF(D107=F107,1,0),0)+IF(D108&lt;&gt;"",IF(D108=F108,1,0),0)+IF(D109&lt;&gt;"",IF(D109=F109,1,0),0)+IF(D110&lt;&gt;"",IF(D110=F110,1,0),0)+IF(D111&lt;&gt;"",IF(D111=F111,1,0),0)</f>
        <v>0</v>
      </c>
      <c r="C106" s="71"/>
      <c r="D106">
        <f t="shared" ref="D106:D111" si="24">L8</f>
        <v>1</v>
      </c>
      <c r="F106" s="72">
        <f t="shared" ref="F106:F111" si="25">J8</f>
        <v>2</v>
      </c>
    </row>
    <row r="107">
      <c r="A107" s="2" t="s">
        <v>67</v>
      </c>
      <c r="B107" s="3">
        <f>IF(D100&lt;&gt;"",IF(D100&lt;F100,1,0),0)+IF(D101&lt;&gt;"",IF(D101&lt;F101,1,0),0)+IF(D102&lt;&gt;"",IF(D102&lt;F102,1,0),0)+IF(D103&lt;&gt;"",IF(D103&lt;F103,1,0),0)+IF(D104&lt;&gt;"",IF(D104&lt;F104,1,0),0)+IF(D105&lt;&gt;"",IF(D105&lt;F105,1,0),0)+IF(D106&lt;&gt;"",IF(D106&lt;F106,1,0),0)+IF(D107&lt;&gt;"",IF(D107&lt;F107,1,0),0)+IF(D108&lt;&gt;"",IF(D108&lt;F108,1,0),0)+IF(D109&lt;&gt;"",IF(D109&lt;F109,1,0),0)+IF(D110&lt;&gt;"",IF(D110&lt;F110,1,0),0)+IF(D111&lt;&gt;"",IF(D111&lt;F111,1,0),0)</f>
        <v>6</v>
      </c>
      <c r="C107" s="71"/>
      <c r="D107">
        <f t="shared" si="24"/>
        <v>2</v>
      </c>
      <c r="F107" s="72">
        <f t="shared" si="25"/>
        <v>4</v>
      </c>
    </row>
    <row r="108">
      <c r="A108" s="2" t="s">
        <v>69</v>
      </c>
      <c r="B108" s="3">
        <f>12-COUNTBLANK(D100:D111)
</f>
        <v>8</v>
      </c>
      <c r="C108" s="71"/>
      <c r="D108">
        <f t="shared" si="24"/>
        <v>2</v>
      </c>
      <c r="F108" s="72">
        <f t="shared" si="25"/>
        <v>1</v>
      </c>
    </row>
    <row r="109">
      <c r="C109" s="71"/>
      <c r="D109">
        <f t="shared" si="24"/>
        <v>0</v>
      </c>
      <c r="F109" s="72">
        <f t="shared" si="25"/>
        <v>2</v>
      </c>
    </row>
    <row r="110">
      <c r="C110" s="71"/>
      <c r="D110" t="str">
        <f t="shared" si="24"/>
        <v/>
      </c>
      <c r="F110" s="72" t="str">
        <f t="shared" si="25"/>
        <v/>
      </c>
    </row>
    <row r="111">
      <c r="C111" s="17"/>
      <c r="D111" s="20" t="str">
        <f t="shared" si="24"/>
        <v/>
      </c>
      <c r="E111" s="20"/>
      <c r="F111" s="22" t="str">
        <f t="shared" si="25"/>
        <v/>
      </c>
    </row>
    <row r="120">
      <c r="A120" s="1" t="s">
        <v>26</v>
      </c>
      <c r="B120" s="1" t="s">
        <v>27</v>
      </c>
      <c r="C120" s="69" t="str">
        <f>A2</f>
        <v>cinek</v>
      </c>
      <c r="D120" s="8">
        <f>F8</f>
        <v>2</v>
      </c>
      <c r="E120" s="8"/>
      <c r="F120" s="10">
        <f>D8</f>
        <v>3</v>
      </c>
    </row>
    <row r="121">
      <c r="A121" s="2" t="s">
        <v>27</v>
      </c>
      <c r="B121" s="1">
        <f>IF(D120&lt;&gt;"",IF(D120&gt;F120,3,IF(D120=F120,1,0)),0)+IF(D121&lt;&gt;"",IF(D121&gt;F121,3,IF(D121=F121,1,0)),0)+IF(D122&lt;&gt;"",IF(D122&gt;F122,3,IF(D122=F122,1,0)),0)+IF(D123&lt;&gt;"",IF(D123&gt;F123,3,IF(D123=F123,1,0)),0)+IF(D124&lt;&gt;"",IF(D124&gt;F124,3,IF(D124=F124,1,0)),0)+IF(D125&lt;&gt;"",IF(D125&gt;F125,3,IF(D125=F125,1,0)),0)+IF(D126&lt;&gt;"",IF(D126&gt;F126,3,IF(D126=F126,1,0)),0)+IF(D127&lt;&gt;"",IF(D127&gt;F127,3,IF(D127=F127,1,0)),0)+IF(D128&lt;&gt;"",IF(D128&gt;F128,3,IF(D128=F128,1,0)),0)+IF(D129&lt;&gt;"",IF(D129&gt;F129,3,IF(D129=F129,1,0)),0)+IF(D130&lt;&gt;"",IF(D130&gt;F130,3,IF(D130=F130,1,0)),0)+IF(D131&lt;&gt;"",IF(D131&gt;F131,3,IF(D131=F131,1,0)),0)</f>
        <v>4</v>
      </c>
      <c r="C121" s="71"/>
      <c r="D121">
        <f t="shared" ref="D121:D125" si="26">D14</f>
        <v>0</v>
      </c>
      <c r="F121" s="72">
        <f t="shared" ref="F121:F125" si="27">F14</f>
        <v>1</v>
      </c>
    </row>
    <row r="122">
      <c r="A122" s="2" t="s">
        <v>34</v>
      </c>
      <c r="B122" s="3">
        <f>SUM(D120:D131)</f>
        <v>6</v>
      </c>
      <c r="C122" s="71"/>
      <c r="D122">
        <f t="shared" si="26"/>
        <v>1</v>
      </c>
      <c r="F122" s="72">
        <f t="shared" si="27"/>
        <v>3</v>
      </c>
    </row>
    <row r="123">
      <c r="A123" s="2" t="s">
        <v>41</v>
      </c>
      <c r="B123" s="3">
        <f>SUM(F120:F131)</f>
        <v>14</v>
      </c>
      <c r="C123" s="71"/>
      <c r="D123">
        <f t="shared" si="26"/>
        <v>0</v>
      </c>
      <c r="F123" s="72">
        <f t="shared" si="27"/>
        <v>3</v>
      </c>
    </row>
    <row r="124">
      <c r="A124" s="2" t="s">
        <v>44</v>
      </c>
      <c r="B124" s="3">
        <f>B122-B123</f>
        <v>-8</v>
      </c>
      <c r="C124" s="71"/>
      <c r="D124" t="str">
        <f t="shared" si="26"/>
        <v/>
      </c>
      <c r="F124" s="72" t="str">
        <f t="shared" si="27"/>
        <v/>
      </c>
    </row>
    <row r="125">
      <c r="A125" s="2" t="s">
        <v>51</v>
      </c>
      <c r="B125" s="3">
        <f>IF(D120&lt;&gt;"",IF(D120&gt;F120,1,0),0)+IF(D121&lt;&gt;"",IF(D121&gt;F121,1,0),0)+IF(D122&lt;&gt;"",IF(D122&gt;F122,1,0),0)+IF(D123&lt;&gt;"",IF(D123&gt;F123,1,0),0)+IF(D124&lt;&gt;"",IF(D124&gt;F124,1,0),0)+IF(D125&lt;&gt;"",IF(D125&gt;F125,1,0),0)+IF(D126&lt;&gt;"",IF(D126&gt;F126,1,0),0)+IF(D127&lt;&gt;"",IF(D127&gt;F127,1,0),0)+IF(D128&lt;&gt;"",IF(D128&gt;F128,1,0),0)+IF(D129&lt;&gt;"",IF(D129&gt;F129,1,0),0)+IF(D130&lt;&gt;"",IF(D130&gt;F130,1,0),0)+IF(D131&lt;&gt;"",IF(D131&gt;F131,1,0),0)</f>
        <v>1</v>
      </c>
      <c r="C125" s="71"/>
      <c r="D125" t="str">
        <f t="shared" si="26"/>
        <v/>
      </c>
      <c r="F125" s="72" t="str">
        <f t="shared" si="27"/>
        <v/>
      </c>
    </row>
    <row r="126">
      <c r="A126" s="2" t="s">
        <v>56</v>
      </c>
      <c r="B126" s="3">
        <f>IF(D120&lt;&gt;"",IF(D120=F120,1,0),0)+IF(D121&lt;&gt;"",IF(D121=F121,1,0),0)+IF(D122&lt;&gt;"",IF(D122=F122,1,0),0)+IF(D123&lt;&gt;"",IF(D123=F123,1,0),0)+IF(D124&lt;&gt;"",IF(D124=F124,1,0),0)+IF(D125&lt;&gt;"",IF(D125=F125,1,0),0)+IF(D126&lt;&gt;"",IF(D126=F126,1,0),0)+IF(D127&lt;&gt;"",IF(D127=F127,1,0),0)+IF(D128&lt;&gt;"",IF(D128=F128,1,0),0)+IF(D129&lt;&gt;"",IF(D129=F129,1,0),0)+IF(D130&lt;&gt;"",IF(D130=F130,1,0),0)+IF(D131&lt;&gt;"",IF(D131=F131,1,0),0)</f>
        <v>1</v>
      </c>
      <c r="C126" s="71"/>
      <c r="D126">
        <f>J8</f>
        <v>2</v>
      </c>
      <c r="F126" s="72">
        <f>L8</f>
        <v>1</v>
      </c>
    </row>
    <row r="127">
      <c r="A127" s="2" t="s">
        <v>67</v>
      </c>
      <c r="B127" s="3">
        <f>IF(D120&lt;&gt;"",IF(D120&lt;F120,1,0),0)+IF(D121&lt;&gt;"",IF(D121&lt;F121,1,0),0)+IF(D122&lt;&gt;"",IF(D122&lt;F122,1,0),0)+IF(D123&lt;&gt;"",IF(D123&lt;F123,1,0),0)+IF(D124&lt;&gt;"",IF(D124&lt;F124,1,0),0)+IF(D125&lt;&gt;"",IF(D125&lt;F125,1,0),0)+IF(D126&lt;&gt;"",IF(D126&lt;F126,1,0),0)+IF(D127&lt;&gt;"",IF(D127&lt;F127,1,0),0)+IF(D128&lt;&gt;"",IF(D128&lt;F128,1,0),0)+IF(D129&lt;&gt;"",IF(D129&lt;F129,1,0),0)+IF(D130&lt;&gt;"",IF(D130&lt;F130,1,0),0)+IF(D131&lt;&gt;"",IF(D131&lt;F131,1,0),0)</f>
        <v>6</v>
      </c>
      <c r="C127" s="71"/>
      <c r="D127">
        <f t="shared" ref="D127:D131" si="28">L14</f>
        <v>0</v>
      </c>
      <c r="F127" s="72">
        <f t="shared" ref="F127:F131" si="29">J14</f>
        <v>1</v>
      </c>
    </row>
    <row r="128">
      <c r="A128" s="2" t="s">
        <v>69</v>
      </c>
      <c r="B128" s="3">
        <f>12-COUNTBLANK(D120:D131)
</f>
        <v>8</v>
      </c>
      <c r="C128" s="71"/>
      <c r="D128">
        <f t="shared" si="28"/>
        <v>1</v>
      </c>
      <c r="F128" s="72">
        <f t="shared" si="29"/>
        <v>1</v>
      </c>
    </row>
    <row r="129">
      <c r="C129" s="71"/>
      <c r="D129">
        <f t="shared" si="28"/>
        <v>0</v>
      </c>
      <c r="F129" s="72">
        <f t="shared" si="29"/>
        <v>1</v>
      </c>
    </row>
    <row r="130">
      <c r="C130" s="71"/>
      <c r="D130" t="str">
        <f t="shared" si="28"/>
        <v/>
      </c>
      <c r="F130" s="72" t="str">
        <f t="shared" si="29"/>
        <v/>
      </c>
    </row>
    <row r="131">
      <c r="C131" s="17"/>
      <c r="D131" s="20" t="str">
        <f t="shared" si="28"/>
        <v/>
      </c>
      <c r="E131" s="20"/>
      <c r="F131" s="22" t="str">
        <f t="shared" si="29"/>
        <v/>
      </c>
    </row>
    <row r="140">
      <c r="A140" s="1" t="s">
        <v>26</v>
      </c>
      <c r="B140" s="1" t="s">
        <v>27</v>
      </c>
      <c r="C140" s="69" t="str">
        <f>A3</f>
        <v>bomb</v>
      </c>
      <c r="D140" s="8">
        <f>F9</f>
        <v>3</v>
      </c>
      <c r="E140" s="8"/>
      <c r="F140" s="10">
        <f>D9</f>
        <v>1</v>
      </c>
    </row>
    <row r="141">
      <c r="A141" s="2" t="s">
        <v>27</v>
      </c>
      <c r="B141" s="1">
        <f>IF(D140&lt;&gt;"",IF(D140&gt;F140,3,IF(D140=F140,1,0)),0)+IF(D141&lt;&gt;"",IF(D141&gt;F141,3,IF(D141=F141,1,0)),0)+IF(D142&lt;&gt;"",IF(D142&gt;F142,3,IF(D142=F142,1,0)),0)+IF(D143&lt;&gt;"",IF(D143&gt;F143,3,IF(D143=F143,1,0)),0)+IF(D144&lt;&gt;"",IF(D144&gt;F144,3,IF(D144=F144,1,0)),0)+IF(D145&lt;&gt;"",IF(D145&gt;F145,3,IF(D145=F145,1,0)),0)+IF(D146&lt;&gt;"",IF(D146&gt;F146,3,IF(D146=F146,1,0)),0)+IF(D147&lt;&gt;"",IF(D147&gt;F147,3,IF(D147=F147,1,0)),0)+IF(D148&lt;&gt;"",IF(D148&gt;F148,3,IF(D148=F148,1,0)),0)+IF(D149&lt;&gt;"",IF(D149&gt;F149,3,IF(D149=F149,1,0)),0)+IF(D150&lt;&gt;"",IF(D150&gt;F150,3,IF(D150=F150,1,0)),0)+IF(D151&lt;&gt;"",IF(D151&gt;F151,3,IF(D151=F151,1,0)),0)</f>
        <v>14</v>
      </c>
      <c r="C141" s="71"/>
      <c r="D141">
        <f>F14</f>
        <v>1</v>
      </c>
      <c r="F141" s="72">
        <f>D14</f>
        <v>0</v>
      </c>
    </row>
    <row r="142">
      <c r="A142" s="2" t="s">
        <v>34</v>
      </c>
      <c r="B142" s="3">
        <f>SUM(D140:D151)</f>
        <v>12</v>
      </c>
      <c r="C142" s="71"/>
      <c r="D142">
        <f t="shared" ref="D142:D145" si="30">D19</f>
        <v>1</v>
      </c>
      <c r="F142" s="72">
        <f t="shared" ref="F142:F145" si="31">F19</f>
        <v>2</v>
      </c>
    </row>
    <row r="143">
      <c r="A143" s="2" t="s">
        <v>41</v>
      </c>
      <c r="B143" s="3">
        <f>SUM(F140:F151)</f>
        <v>10</v>
      </c>
      <c r="C143" s="71"/>
      <c r="D143">
        <f t="shared" si="30"/>
        <v>1</v>
      </c>
      <c r="F143" s="72">
        <f t="shared" si="31"/>
        <v>1</v>
      </c>
    </row>
    <row r="144">
      <c r="A144" s="2" t="s">
        <v>44</v>
      </c>
      <c r="B144" s="3">
        <f>B142-B143</f>
        <v>2</v>
      </c>
      <c r="C144" s="71"/>
      <c r="D144" t="str">
        <f t="shared" si="30"/>
        <v/>
      </c>
      <c r="F144" s="72" t="str">
        <f t="shared" si="31"/>
        <v/>
      </c>
    </row>
    <row r="145">
      <c r="A145" s="2" t="s">
        <v>51</v>
      </c>
      <c r="B145" s="3">
        <f>IF(D140&lt;&gt;"",IF(D140&gt;F140,1,0),0)+IF(D141&lt;&gt;"",IF(D141&gt;F141,1,0),0)+IF(D142&lt;&gt;"",IF(D142&gt;F142,1,0),0)+IF(D143&lt;&gt;"",IF(D143&gt;F143,1,0),0)+IF(D144&lt;&gt;"",IF(D144&gt;F144,1,0),0)+IF(D145&lt;&gt;"",IF(D145&gt;F145,1,0),0)+IF(D146&lt;&gt;"",IF(D146&gt;F146,1,0),0)+IF(D147&lt;&gt;"",IF(D147&gt;F147,1,0),0)+IF(D148&lt;&gt;"",IF(D148&gt;F148,1,0),0)+IF(D149&lt;&gt;"",IF(D149&gt;F149,1,0),0)+IF(D150&lt;&gt;"",IF(D150&gt;F150,1,0),0)+IF(D151&lt;&gt;"",IF(D151&gt;F151,1,0),0)</f>
        <v>4</v>
      </c>
      <c r="C145" s="71"/>
      <c r="D145" t="str">
        <f t="shared" si="30"/>
        <v/>
      </c>
      <c r="F145" s="72" t="str">
        <f t="shared" si="31"/>
        <v/>
      </c>
    </row>
    <row r="146">
      <c r="A146" s="2" t="s">
        <v>56</v>
      </c>
      <c r="B146" s="3">
        <f>IF(D140&lt;&gt;"",IF(D140=F140,1,0),0)+IF(D141&lt;&gt;"",IF(D141=F141,1,0),0)+IF(D142&lt;&gt;"",IF(D142=F142,1,0),0)+IF(D143&lt;&gt;"",IF(D143=F143,1,0),0)+IF(D144&lt;&gt;"",IF(D144=F144,1,0),0)+IF(D145&lt;&gt;"",IF(D145=F145,1,0),0)+IF(D146&lt;&gt;"",IF(D146=F146,1,0),0)+IF(D147&lt;&gt;"",IF(D147=F147,1,0),0)+IF(D148&lt;&gt;"",IF(D148=F148,1,0),0)+IF(D149&lt;&gt;"",IF(D149=F149,1,0),0)+IF(D150&lt;&gt;"",IF(D150=F150,1,0),0)+IF(D151&lt;&gt;"",IF(D151=F151,1,0),0)</f>
        <v>2</v>
      </c>
      <c r="C146" s="71"/>
      <c r="D146">
        <f>J9</f>
        <v>4</v>
      </c>
      <c r="F146" s="72">
        <f>L9</f>
        <v>2</v>
      </c>
    </row>
    <row r="147">
      <c r="A147" s="2" t="s">
        <v>67</v>
      </c>
      <c r="B147" s="3">
        <f>IF(D140&lt;&gt;"",IF(D140&lt;F140,1,0),0)+IF(D141&lt;&gt;"",IF(D141&lt;F141,1,0),0)+IF(D142&lt;&gt;"",IF(D142&lt;F142,1,0),0)+IF(D143&lt;&gt;"",IF(D143&lt;F143,1,0),0)+IF(D144&lt;&gt;"",IF(D144&lt;F144,1,0),0)+IF(D145&lt;&gt;"",IF(D145&lt;F145,1,0),0)+IF(D146&lt;&gt;"",IF(D146&lt;F146,1,0),0)+IF(D147&lt;&gt;"",IF(D147&lt;F147,1,0),0)+IF(D148&lt;&gt;"",IF(D148&lt;F148,1,0),0)+IF(D149&lt;&gt;"",IF(D149&lt;F149,1,0),0)+IF(D150&lt;&gt;"",IF(D150&lt;F150,1,0),0)+IF(D151&lt;&gt;"",IF(D151&lt;F151,1,0),0)</f>
        <v>2</v>
      </c>
      <c r="C147" s="71"/>
      <c r="D147">
        <f>J14</f>
        <v>1</v>
      </c>
      <c r="F147" s="72">
        <f>L14</f>
        <v>0</v>
      </c>
    </row>
    <row r="148">
      <c r="A148" s="2" t="s">
        <v>69</v>
      </c>
      <c r="B148" s="3">
        <f>12-COUNTBLANK(D140:D151)
</f>
        <v>8</v>
      </c>
      <c r="C148" s="71"/>
      <c r="D148">
        <f t="shared" ref="D148:D151" si="32">L19</f>
        <v>0</v>
      </c>
      <c r="F148" s="72">
        <f t="shared" ref="F148:F151" si="33">J19</f>
        <v>3</v>
      </c>
    </row>
    <row r="149">
      <c r="C149" s="71"/>
      <c r="D149">
        <f t="shared" si="32"/>
        <v>1</v>
      </c>
      <c r="F149" s="72">
        <f t="shared" si="33"/>
        <v>1</v>
      </c>
    </row>
    <row r="150">
      <c r="C150" s="71"/>
      <c r="D150" t="str">
        <f t="shared" si="32"/>
        <v/>
      </c>
      <c r="F150" s="72" t="str">
        <f t="shared" si="33"/>
        <v/>
      </c>
    </row>
    <row r="151">
      <c r="C151" s="17"/>
      <c r="D151" s="20" t="str">
        <f t="shared" si="32"/>
        <v/>
      </c>
      <c r="E151" s="20"/>
      <c r="F151" s="22" t="str">
        <f t="shared" si="33"/>
        <v/>
      </c>
    </row>
    <row r="160">
      <c r="A160" s="1" t="s">
        <v>26</v>
      </c>
      <c r="B160" s="1" t="s">
        <v>27</v>
      </c>
      <c r="C160" s="69" t="str">
        <f>A4</f>
        <v>Marin Parushev</v>
      </c>
      <c r="D160" s="8">
        <f>F10</f>
        <v>2</v>
      </c>
      <c r="E160" s="8"/>
      <c r="F160" s="10">
        <f>D10</f>
        <v>1</v>
      </c>
    </row>
    <row r="161">
      <c r="A161" s="2" t="s">
        <v>27</v>
      </c>
      <c r="B161" s="1">
        <f>IF(D160&lt;&gt;"",IF(D160&gt;F160,3,IF(D160=F160,1,0)),0)+IF(D161&lt;&gt;"",IF(D161&gt;F161,3,IF(D161=F161,1,0)),0)+IF(D162&lt;&gt;"",IF(D162&gt;F162,3,IF(D162=F162,1,0)),0)+IF(D163&lt;&gt;"",IF(D163&gt;F163,3,IF(D163=F163,1,0)),0)+IF(D164&lt;&gt;"",IF(D164&gt;F164,3,IF(D164=F164,1,0)),0)+IF(D165&lt;&gt;"",IF(D165&gt;F165,3,IF(D165=F165,1,0)),0)+IF(D166&lt;&gt;"",IF(D166&gt;F166,3,IF(D166=F166,1,0)),0)+IF(D167&lt;&gt;"",IF(D167&gt;F167,3,IF(D167=F167,1,0)),0)+IF(D168&lt;&gt;"",IF(D168&gt;F168,3,IF(D168=F168,1,0)),0)+IF(D169&lt;&gt;"",IF(D169&gt;F169,3,IF(D169=F169,1,0)),0)+IF(D170&lt;&gt;"",IF(D170&gt;F170,3,IF(D170=F170,1,0)),0)+IF(D171&lt;&gt;"",IF(D171&gt;F171,3,IF(D171=F171,1,0)),0)</f>
        <v>17</v>
      </c>
      <c r="C161" s="71"/>
      <c r="D161">
        <f>F15</f>
        <v>3</v>
      </c>
      <c r="F161" s="72">
        <f>D15</f>
        <v>1</v>
      </c>
    </row>
    <row r="162">
      <c r="A162" s="2" t="s">
        <v>34</v>
      </c>
      <c r="B162" s="3">
        <f>SUM(D160:D171)</f>
        <v>20</v>
      </c>
      <c r="C162" s="71"/>
      <c r="D162">
        <f>F19</f>
        <v>2</v>
      </c>
      <c r="F162" s="72">
        <f>D19</f>
        <v>1</v>
      </c>
    </row>
    <row r="163">
      <c r="A163" s="2" t="s">
        <v>41</v>
      </c>
      <c r="B163" s="3">
        <f>SUM(F160:F171)</f>
        <v>9</v>
      </c>
      <c r="C163" s="71"/>
      <c r="D163">
        <f t="shared" ref="D163:D165" si="34">D23</f>
        <v>6</v>
      </c>
      <c r="F163" s="72">
        <f t="shared" ref="F163:F165" si="35">F23</f>
        <v>1</v>
      </c>
    </row>
    <row r="164">
      <c r="A164" s="2" t="s">
        <v>44</v>
      </c>
      <c r="B164" s="3">
        <f>B162-B163</f>
        <v>11</v>
      </c>
      <c r="C164" s="71"/>
      <c r="D164" t="str">
        <f t="shared" si="34"/>
        <v/>
      </c>
      <c r="F164" s="72" t="str">
        <f t="shared" si="35"/>
        <v/>
      </c>
    </row>
    <row r="165">
      <c r="A165" s="2" t="s">
        <v>51</v>
      </c>
      <c r="B165" s="3">
        <f>IF(D160&lt;&gt;"",IF(D160&gt;F160,1,0),0)+IF(D161&lt;&gt;"",IF(D161&gt;F161,1,0),0)+IF(D162&lt;&gt;"",IF(D162&gt;F162,1,0),0)+IF(D163&lt;&gt;"",IF(D163&gt;F163,1,0),0)+IF(D164&lt;&gt;"",IF(D164&gt;F164,1,0),0)+IF(D165&lt;&gt;"",IF(D165&gt;F165,1,0),0)+IF(D166&lt;&gt;"",IF(D166&gt;F166,1,0),0)+IF(D167&lt;&gt;"",IF(D167&gt;F167,1,0),0)+IF(D168&lt;&gt;"",IF(D168&gt;F168,1,0),0)+IF(D169&lt;&gt;"",IF(D169&gt;F169,1,0),0)+IF(D170&lt;&gt;"",IF(D170&gt;F170,1,0),0)+IF(D171&lt;&gt;"",IF(D171&gt;F171,1,0),0)</f>
        <v>5</v>
      </c>
      <c r="C165" s="71"/>
      <c r="D165" t="str">
        <f t="shared" si="34"/>
        <v/>
      </c>
      <c r="F165" s="72" t="str">
        <f t="shared" si="35"/>
        <v/>
      </c>
    </row>
    <row r="166">
      <c r="A166" s="2" t="s">
        <v>56</v>
      </c>
      <c r="B166" s="3">
        <f>IF(D160&lt;&gt;"",IF(D160=F160,1,0),0)+IF(D161&lt;&gt;"",IF(D161=F161,1,0),0)+IF(D162&lt;&gt;"",IF(D162=F162,1,0),0)+IF(D163&lt;&gt;"",IF(D163=F163,1,0),0)+IF(D164&lt;&gt;"",IF(D164=F164,1,0),0)+IF(D165&lt;&gt;"",IF(D165=F165,1,0),0)+IF(D166&lt;&gt;"",IF(D166=F166,1,0),0)+IF(D167&lt;&gt;"",IF(D167=F167,1,0),0)+IF(D168&lt;&gt;"",IF(D168=F168,1,0),0)+IF(D169&lt;&gt;"",IF(D169=F169,1,0),0)+IF(D170&lt;&gt;"",IF(D170=F170,1,0),0)+IF(D171&lt;&gt;"",IF(D171=F171,1,0),0)</f>
        <v>2</v>
      </c>
      <c r="C166" s="71"/>
      <c r="D166">
        <f>J10</f>
        <v>1</v>
      </c>
      <c r="F166" s="72">
        <f>L10</f>
        <v>2</v>
      </c>
    </row>
    <row r="167">
      <c r="A167" s="2" t="s">
        <v>67</v>
      </c>
      <c r="B167" s="3">
        <f>IF(D160&lt;&gt;"",IF(D160&lt;F160,1,0),0)+IF(D161&lt;&gt;"",IF(D161&lt;F161,1,0),0)+IF(D162&lt;&gt;"",IF(D162&lt;F162,1,0),0)+IF(D163&lt;&gt;"",IF(D163&lt;F163,1,0),0)+IF(D164&lt;&gt;"",IF(D164&lt;F164,1,0),0)+IF(D165&lt;&gt;"",IF(D165&lt;F165,1,0),0)+IF(D166&lt;&gt;"",IF(D166&lt;F166,1,0),0)+IF(D167&lt;&gt;"",IF(D167&lt;F167,1,0),0)+IF(D168&lt;&gt;"",IF(D168&lt;F168,1,0),0)+IF(D169&lt;&gt;"",IF(D169&lt;F169,1,0),0)+IF(D170&lt;&gt;"",IF(D170&lt;F170,1,0),0)+IF(D171&lt;&gt;"",IF(D171&lt;F171,1,0),0)</f>
        <v>1</v>
      </c>
      <c r="C167" s="71"/>
      <c r="D167">
        <f>J15</f>
        <v>1</v>
      </c>
      <c r="F167" s="72">
        <f>L15</f>
        <v>1</v>
      </c>
    </row>
    <row r="168">
      <c r="A168" s="2" t="s">
        <v>69</v>
      </c>
      <c r="B168" s="3">
        <f>12-COUNTBLANK(D160:D171)
</f>
        <v>8</v>
      </c>
      <c r="C168" s="71"/>
      <c r="D168">
        <f>J19</f>
        <v>3</v>
      </c>
      <c r="F168" s="72">
        <f>L19</f>
        <v>0</v>
      </c>
    </row>
    <row r="169">
      <c r="C169" s="71"/>
      <c r="D169">
        <f t="shared" ref="D169:D171" si="36">L23</f>
        <v>2</v>
      </c>
      <c r="F169" s="72">
        <f t="shared" ref="F169:F171" si="37">J23</f>
        <v>2</v>
      </c>
    </row>
    <row r="170">
      <c r="C170" s="71"/>
      <c r="D170" t="str">
        <f t="shared" si="36"/>
        <v/>
      </c>
      <c r="F170" s="72" t="str">
        <f t="shared" si="37"/>
        <v/>
      </c>
    </row>
    <row r="171">
      <c r="C171" s="17"/>
      <c r="D171" s="20" t="str">
        <f t="shared" si="36"/>
        <v/>
      </c>
      <c r="E171" s="20"/>
      <c r="F171" s="22" t="str">
        <f t="shared" si="37"/>
        <v/>
      </c>
    </row>
    <row r="180">
      <c r="A180" s="1" t="s">
        <v>26</v>
      </c>
      <c r="B180" s="1" t="s">
        <v>27</v>
      </c>
      <c r="C180" s="69" t="str">
        <f>A5</f>
        <v>SPIR</v>
      </c>
      <c r="D180" s="8">
        <f>F11</f>
        <v>2</v>
      </c>
      <c r="E180" s="8"/>
      <c r="F180" s="10">
        <f>D11</f>
        <v>1</v>
      </c>
    </row>
    <row r="181">
      <c r="A181" s="2" t="s">
        <v>27</v>
      </c>
      <c r="B181" s="1">
        <f>IF(D180&lt;&gt;"",IF(D180&gt;F180,3,IF(D180=F180,1,0)),0)+IF(D181&lt;&gt;"",IF(D181&gt;F181,3,IF(D181=F181,1,0)),0)+IF(D182&lt;&gt;"",IF(D182&gt;F182,3,IF(D182=F182,1,0)),0)+IF(D183&lt;&gt;"",IF(D183&gt;F183,3,IF(D183=F183,1,0)),0)+IF(D184&lt;&gt;"",IF(D184&gt;F184,3,IF(D184=F184,1,0)),0)+IF(D185&lt;&gt;"",IF(D185&gt;F185,3,IF(D185=F185,1,0)),0)+IF(D186&lt;&gt;"",IF(D186&gt;F186,3,IF(D186=F186,1,0)),0)+IF(D187&lt;&gt;"",IF(D187&gt;F187,3,IF(D187=F187,1,0)),0)+IF(D188&lt;&gt;"",IF(D188&gt;F188,3,IF(D188=F188,1,0)),0)+IF(D189&lt;&gt;"",IF(D189&gt;F189,3,IF(D189=F189,1,0)),0)+IF(D190&lt;&gt;"",IF(D190&gt;F190,3,IF(D190=F190,1,0)),0)+IF(D191&lt;&gt;"",IF(D191&gt;F191,3,IF(D191=F191,1,0)),0)</f>
        <v>15</v>
      </c>
      <c r="C181" s="71"/>
      <c r="D181">
        <f>F16</f>
        <v>3</v>
      </c>
      <c r="F181" s="72">
        <f>D16</f>
        <v>0</v>
      </c>
    </row>
    <row r="182">
      <c r="A182" s="2" t="s">
        <v>34</v>
      </c>
      <c r="B182" s="3">
        <f>SUM(D180:D191)</f>
        <v>13</v>
      </c>
      <c r="C182" s="71"/>
      <c r="D182">
        <f>F20</f>
        <v>1</v>
      </c>
      <c r="F182" s="72">
        <f>D20</f>
        <v>1</v>
      </c>
    </row>
    <row r="183">
      <c r="A183" s="2" t="s">
        <v>41</v>
      </c>
      <c r="B183" s="3">
        <f>SUM(F180:F191)</f>
        <v>11</v>
      </c>
      <c r="C183" s="71"/>
      <c r="D183">
        <f>F23</f>
        <v>1</v>
      </c>
      <c r="F183" s="72">
        <f>D23</f>
        <v>6</v>
      </c>
    </row>
    <row r="184">
      <c r="A184" s="2" t="s">
        <v>44</v>
      </c>
      <c r="B184" s="3">
        <f>B182-B183</f>
        <v>2</v>
      </c>
      <c r="C184" s="71"/>
      <c r="D184" t="str">
        <f t="shared" ref="D184:D185" si="38">D26</f>
        <v/>
      </c>
      <c r="F184" s="72" t="str">
        <f t="shared" ref="F184:F185" si="39">F26</f>
        <v/>
      </c>
    </row>
    <row r="185">
      <c r="A185" s="2" t="s">
        <v>51</v>
      </c>
      <c r="B185" s="3">
        <f>IF(D180&lt;&gt;"",IF(D180&gt;F180,1,0),0)+IF(D181&lt;&gt;"",IF(D181&gt;F181,1,0),0)+IF(D182&lt;&gt;"",IF(D182&gt;F182,1,0),0)+IF(D183&lt;&gt;"",IF(D183&gt;F183,1,0),0)+IF(D184&lt;&gt;"",IF(D184&gt;F184,1,0),0)+IF(D185&lt;&gt;"",IF(D185&gt;F185,1,0),0)+IF(D186&lt;&gt;"",IF(D186&gt;F186,1,0),0)+IF(D187&lt;&gt;"",IF(D187&gt;F187,1,0),0)+IF(D188&lt;&gt;"",IF(D188&gt;F188,1,0),0)+IF(D189&lt;&gt;"",IF(D189&gt;F189,1,0),0)+IF(D190&lt;&gt;"",IF(D190&gt;F190,1,0),0)+IF(D191&lt;&gt;"",IF(D191&gt;F191,1,0),0)</f>
        <v>4</v>
      </c>
      <c r="C185" s="71"/>
      <c r="D185" t="str">
        <f t="shared" si="38"/>
        <v/>
      </c>
      <c r="F185" s="72" t="str">
        <f t="shared" si="39"/>
        <v/>
      </c>
    </row>
    <row r="186">
      <c r="A186" s="2" t="s">
        <v>56</v>
      </c>
      <c r="B186" s="3">
        <f>IF(D180&lt;&gt;"",IF(D180=F180,1,0),0)+IF(D181&lt;&gt;"",IF(D181=F181,1,0),0)+IF(D182&lt;&gt;"",IF(D182=F182,1,0),0)+IF(D183&lt;&gt;"",IF(D183=F183,1,0),0)+IF(D184&lt;&gt;"",IF(D184=F184,1,0),0)+IF(D185&lt;&gt;"",IF(D185=F185,1,0),0)+IF(D186&lt;&gt;"",IF(D186=F186,1,0),0)+IF(D187&lt;&gt;"",IF(D187=F187,1,0),0)+IF(D188&lt;&gt;"",IF(D188=F188,1,0),0)+IF(D189&lt;&gt;"",IF(D189=F189,1,0),0)+IF(D190&lt;&gt;"",IF(D190=F190,1,0),0)+IF(D191&lt;&gt;"",IF(D191=F191,1,0),0)</f>
        <v>3</v>
      </c>
      <c r="C186" s="71"/>
      <c r="D186">
        <f>J11</f>
        <v>2</v>
      </c>
      <c r="F186" s="72">
        <f>L11</f>
        <v>0</v>
      </c>
    </row>
    <row r="187">
      <c r="A187" s="2" t="s">
        <v>67</v>
      </c>
      <c r="B187" s="3">
        <f>IF(D180&lt;&gt;"",IF(D180&lt;F180,1,0),0)+IF(D181&lt;&gt;"",IF(D181&lt;F181,1,0),0)+IF(D182&lt;&gt;"",IF(D182&lt;F182,1,0),0)+IF(D183&lt;&gt;"",IF(D183&lt;F183,1,0),0)+IF(D184&lt;&gt;"",IF(D184&lt;F184,1,0),0)+IF(D185&lt;&gt;"",IF(D185&lt;F185,1,0),0)+IF(D186&lt;&gt;"",IF(D186&lt;F186,1,0),0)+IF(D187&lt;&gt;"",IF(D187&lt;F187,1,0),0)+IF(D188&lt;&gt;"",IF(D188&lt;F188,1,0),0)+IF(D189&lt;&gt;"",IF(D189&lt;F189,1,0),0)+IF(D190&lt;&gt;"",IF(D190&lt;F190,1,0),0)+IF(D191&lt;&gt;"",IF(D191&lt;F191,1,0),0)</f>
        <v>1</v>
      </c>
      <c r="C187" s="71"/>
      <c r="D187">
        <f>J16</f>
        <v>1</v>
      </c>
      <c r="F187" s="72">
        <f>L16</f>
        <v>0</v>
      </c>
    </row>
    <row r="188">
      <c r="A188" s="2" t="s">
        <v>69</v>
      </c>
      <c r="B188" s="3">
        <f>12-COUNTBLANK(D180:D191)
</f>
        <v>8</v>
      </c>
      <c r="C188" s="71"/>
      <c r="D188">
        <f>J20</f>
        <v>1</v>
      </c>
      <c r="F188" s="72">
        <f>L20</f>
        <v>1</v>
      </c>
    </row>
    <row r="189">
      <c r="C189" s="71"/>
      <c r="D189">
        <f>J23</f>
        <v>2</v>
      </c>
      <c r="F189" s="72">
        <f>L23</f>
        <v>2</v>
      </c>
    </row>
    <row r="190">
      <c r="C190" s="71"/>
      <c r="D190" t="str">
        <f t="shared" ref="D190:D191" si="40">L26</f>
        <v/>
      </c>
      <c r="F190" s="72" t="str">
        <f t="shared" ref="F190:F191" si="41">J26</f>
        <v/>
      </c>
    </row>
    <row r="191">
      <c r="C191" s="17"/>
      <c r="D191" s="20" t="str">
        <f t="shared" si="40"/>
        <v/>
      </c>
      <c r="E191" s="20"/>
      <c r="F191" s="22" t="str">
        <f t="shared" si="41"/>
        <v/>
      </c>
    </row>
    <row r="200">
      <c r="A200" s="1" t="s">
        <v>26</v>
      </c>
      <c r="B200" s="1" t="s">
        <v>27</v>
      </c>
      <c r="C200" s="69" t="str">
        <f>A6</f>
        <v/>
      </c>
      <c r="D200" s="8" t="str">
        <f>F12</f>
        <v/>
      </c>
      <c r="E200" s="8"/>
      <c r="F200" s="10" t="str">
        <f>D12</f>
        <v/>
      </c>
    </row>
    <row r="201">
      <c r="A201" s="2" t="s">
        <v>27</v>
      </c>
      <c r="B201" s="1">
        <f>IF(D200&lt;&gt;"",IF(D200&gt;F200,3,IF(D200=F200,1,0)),0)+IF(D201&lt;&gt;"",IF(D201&gt;F201,3,IF(D201=F201,1,0)),0)+IF(D202&lt;&gt;"",IF(D202&gt;F202,3,IF(D202=F202,1,0)),0)+IF(D203&lt;&gt;"",IF(D203&gt;F203,3,IF(D203=F203,1,0)),0)+IF(D204&lt;&gt;"",IF(D204&gt;F204,3,IF(D204=F204,1,0)),0)+IF(D205&lt;&gt;"",IF(D205&gt;F205,3,IF(D205=F205,1,0)),0)+IF(D206&lt;&gt;"",IF(D206&gt;F206,3,IF(D206=F206,1,0)),0)+IF(D207&lt;&gt;"",IF(D207&gt;F207,3,IF(D207=F207,1,0)),0)+IF(D208&lt;&gt;"",IF(D208&gt;F208,3,IF(D208=F208,1,0)),0)+IF(D209&lt;&gt;"",IF(D209&gt;F209,3,IF(D209=F209,1,0)),0)+IF(D210&lt;&gt;"",IF(D210&gt;F210,3,IF(D210=F210,1,0)),0)+IF(D211&lt;&gt;"",IF(D211&gt;F211,3,IF(D211=F211,1,0)),0)</f>
        <v>0</v>
      </c>
      <c r="C201" s="71"/>
      <c r="D201" t="str">
        <f>F17</f>
        <v/>
      </c>
      <c r="F201" s="72" t="str">
        <f>D17</f>
        <v/>
      </c>
    </row>
    <row r="202">
      <c r="A202" s="2" t="s">
        <v>34</v>
      </c>
      <c r="B202" s="3">
        <f>SUM(D200:D211)</f>
        <v>0</v>
      </c>
      <c r="C202" s="71"/>
      <c r="D202" t="str">
        <f>F21</f>
        <v/>
      </c>
      <c r="F202" s="72" t="str">
        <f>D21</f>
        <v/>
      </c>
    </row>
    <row r="203">
      <c r="A203" s="2" t="s">
        <v>41</v>
      </c>
      <c r="B203" s="3">
        <f>SUM(F200:F211)</f>
        <v>0</v>
      </c>
      <c r="C203" s="71"/>
      <c r="D203" t="str">
        <f>F24</f>
        <v/>
      </c>
      <c r="F203" s="72" t="str">
        <f>D24</f>
        <v/>
      </c>
    </row>
    <row r="204">
      <c r="A204" s="2" t="s">
        <v>44</v>
      </c>
      <c r="B204" s="3">
        <f>B202-B203</f>
        <v>0</v>
      </c>
      <c r="C204" s="71"/>
      <c r="D204" t="str">
        <f>F26</f>
        <v/>
      </c>
      <c r="F204" s="72" t="str">
        <f>D26</f>
        <v/>
      </c>
    </row>
    <row r="205">
      <c r="A205" s="2" t="s">
        <v>51</v>
      </c>
      <c r="B205" s="3">
        <f>IF(D200&lt;&gt;"",IF(D200&gt;F200,1,0),0)+IF(D201&lt;&gt;"",IF(D201&gt;F201,1,0),0)+IF(D202&lt;&gt;"",IF(D202&gt;F202,1,0),0)+IF(D203&lt;&gt;"",IF(D203&gt;F203,1,0),0)+IF(D204&lt;&gt;"",IF(D204&gt;F204,1,0),0)+IF(D205&lt;&gt;"",IF(D205&gt;F205,1,0),0)+IF(D206&lt;&gt;"",IF(D206&gt;F206,1,0),0)+IF(D207&lt;&gt;"",IF(D207&gt;F207,1,0),0)+IF(D208&lt;&gt;"",IF(D208&gt;F208,1,0),0)+IF(D209&lt;&gt;"",IF(D209&gt;F209,1,0),0)+IF(D210&lt;&gt;"",IF(D210&gt;F210,1,0),0)+IF(D211&lt;&gt;"",IF(D211&gt;F211,1,0),0)</f>
        <v>0</v>
      </c>
      <c r="C205" s="71"/>
      <c r="D205" t="str">
        <f>D28</f>
        <v/>
      </c>
      <c r="F205" s="72" t="str">
        <f>F28</f>
        <v/>
      </c>
    </row>
    <row r="206">
      <c r="A206" s="2" t="s">
        <v>56</v>
      </c>
      <c r="B206" s="3">
        <f>IF(D200&lt;&gt;"",IF(D200=F200,1,0),0)+IF(D201&lt;&gt;"",IF(D201=F201,1,0),0)+IF(D202&lt;&gt;"",IF(D202=F202,1,0),0)+IF(D203&lt;&gt;"",IF(D203=F203,1,0),0)+IF(D204&lt;&gt;"",IF(D204=F204,1,0),0)+IF(D205&lt;&gt;"",IF(D205=F205,1,0),0)+IF(D206&lt;&gt;"",IF(D206=F206,1,0),0)+IF(D207&lt;&gt;"",IF(D207=F207,1,0),0)+IF(D208&lt;&gt;"",IF(D208=F208,1,0),0)+IF(D209&lt;&gt;"",IF(D209=F209,1,0),0)+IF(D210&lt;&gt;"",IF(D210=F210,1,0),0)+IF(D211&lt;&gt;"",IF(D211=F211,1,0),0)</f>
        <v>0</v>
      </c>
      <c r="C206" s="71"/>
      <c r="D206" t="str">
        <f>J12</f>
        <v/>
      </c>
      <c r="F206" s="72" t="str">
        <f>L12</f>
        <v/>
      </c>
    </row>
    <row r="207">
      <c r="A207" s="2" t="s">
        <v>67</v>
      </c>
      <c r="B207" s="3">
        <f>IF(D200&lt;&gt;"",IF(D200&lt;F200,1,0),0)+IF(D201&lt;&gt;"",IF(D201&lt;F201,1,0),0)+IF(D202&lt;&gt;"",IF(D202&lt;F202,1,0),0)+IF(D203&lt;&gt;"",IF(D203&lt;F203,1,0),0)+IF(D204&lt;&gt;"",IF(D204&lt;F204,1,0),0)+IF(D205&lt;&gt;"",IF(D205&lt;F205,1,0),0)+IF(D206&lt;&gt;"",IF(D206&lt;F206,1,0),0)+IF(D207&lt;&gt;"",IF(D207&lt;F207,1,0),0)+IF(D208&lt;&gt;"",IF(D208&lt;F208,1,0),0)+IF(D209&lt;&gt;"",IF(D209&lt;F209,1,0),0)+IF(D210&lt;&gt;"",IF(D210&lt;F210,1,0),0)+IF(D211&lt;&gt;"",IF(D211&lt;F211,1,0),0)</f>
        <v>0</v>
      </c>
      <c r="C207" s="71"/>
      <c r="D207" t="str">
        <f>J17</f>
        <v/>
      </c>
      <c r="F207" s="72" t="str">
        <f>L17</f>
        <v/>
      </c>
    </row>
    <row r="208">
      <c r="A208" s="2" t="s">
        <v>69</v>
      </c>
      <c r="B208" s="3">
        <f>12-COUNTBLANK(D200:D211)
</f>
        <v>0</v>
      </c>
      <c r="C208" s="71"/>
      <c r="D208" t="str">
        <f>J21</f>
        <v/>
      </c>
      <c r="F208" s="72" t="str">
        <f>L21</f>
        <v/>
      </c>
    </row>
    <row r="209">
      <c r="C209" s="71"/>
      <c r="D209" t="str">
        <f>J24</f>
        <v/>
      </c>
      <c r="F209" s="72" t="str">
        <f>L24</f>
        <v/>
      </c>
    </row>
    <row r="210">
      <c r="C210" s="71"/>
      <c r="D210" t="str">
        <f>J26</f>
        <v/>
      </c>
      <c r="F210" s="72" t="str">
        <f>L26</f>
        <v/>
      </c>
    </row>
    <row r="211">
      <c r="C211" s="17"/>
      <c r="D211" s="20" t="str">
        <f>L28</f>
        <v/>
      </c>
      <c r="E211" s="20"/>
      <c r="F211" s="22" t="str">
        <f>J28</f>
        <v/>
      </c>
    </row>
    <row r="220">
      <c r="A220" s="1" t="s">
        <v>26</v>
      </c>
      <c r="B220" s="1" t="s">
        <v>27</v>
      </c>
      <c r="C220" s="69" t="str">
        <f>A7</f>
        <v/>
      </c>
      <c r="D220" s="8" t="str">
        <f>F13</f>
        <v/>
      </c>
      <c r="E220" s="8"/>
      <c r="F220" s="10" t="str">
        <f>D13</f>
        <v/>
      </c>
    </row>
    <row r="221">
      <c r="A221" s="2" t="s">
        <v>27</v>
      </c>
      <c r="B221" s="1">
        <f>IF(D220&lt;&gt;"",IF(D220&gt;F220,3,IF(D220=F220,1,0)),0)+IF(D221&lt;&gt;"",IF(D221&gt;F221,3,IF(D221=F221,1,0)),0)+IF(D222&lt;&gt;"",IF(D222&gt;F222,3,IF(D222=F222,1,0)),0)+IF(D223&lt;&gt;"",IF(D223&gt;F223,3,IF(D223=F223,1,0)),0)+IF(D224&lt;&gt;"",IF(D224&gt;F224,3,IF(D224=F224,1,0)),0)+IF(D225&lt;&gt;"",IF(D225&gt;F225,3,IF(D225=F225,1,0)),0)+IF(D226&lt;&gt;"",IF(D226&gt;F226,3,IF(D226=F226,1,0)),0)+IF(D227&lt;&gt;"",IF(D227&gt;F227,3,IF(D227=F227,1,0)),0)+IF(D228&lt;&gt;"",IF(D228&gt;F228,3,IF(D228=F228,1,0)),0)+IF(D229&lt;&gt;"",IF(D229&gt;F229,3,IF(D229=F229,1,0)),0)+IF(D230&lt;&gt;"",IF(D230&gt;F230,3,IF(D230=F230,1,0)),0)+IF(D231&lt;&gt;"",IF(D231&gt;F231,3,IF(D231=F231,1,0)),0)</f>
        <v>0</v>
      </c>
      <c r="C221" s="71"/>
      <c r="D221" t="str">
        <f>F18</f>
        <v/>
      </c>
      <c r="F221" s="72" t="str">
        <f>D18</f>
        <v/>
      </c>
    </row>
    <row r="222">
      <c r="A222" s="2" t="s">
        <v>34</v>
      </c>
      <c r="B222" s="3">
        <f>SUM(D220:D231)</f>
        <v>0</v>
      </c>
      <c r="C222" s="71"/>
      <c r="D222" t="str">
        <f>F22</f>
        <v/>
      </c>
      <c r="F222" s="72" t="str">
        <f>D22</f>
        <v/>
      </c>
    </row>
    <row r="223">
      <c r="A223" s="2" t="s">
        <v>41</v>
      </c>
      <c r="B223" s="3">
        <f>SUM(F220:F231)</f>
        <v>0</v>
      </c>
      <c r="C223" s="71"/>
      <c r="D223" t="str">
        <f>F25</f>
        <v/>
      </c>
      <c r="F223" s="72" t="str">
        <f>D25</f>
        <v/>
      </c>
    </row>
    <row r="224">
      <c r="A224" s="2" t="s">
        <v>44</v>
      </c>
      <c r="B224" s="3">
        <f>B222-B223</f>
        <v>0</v>
      </c>
      <c r="C224" s="71"/>
      <c r="D224" t="str">
        <f t="shared" ref="D224:D225" si="42">F27</f>
        <v/>
      </c>
      <c r="F224" s="72" t="str">
        <f t="shared" ref="F224:F225" si="43">D27</f>
        <v/>
      </c>
    </row>
    <row r="225">
      <c r="A225" s="2" t="s">
        <v>51</v>
      </c>
      <c r="B225" s="3">
        <f>IF(D220&lt;&gt;"",IF(D220&gt;F220,1,0),0)+IF(D221&lt;&gt;"",IF(D221&gt;F221,1,0),0)+IF(D222&lt;&gt;"",IF(D222&gt;F222,1,0),0)+IF(D223&lt;&gt;"",IF(D223&gt;F223,1,0),0)+IF(D224&lt;&gt;"",IF(D224&gt;F224,1,0),0)+IF(D225&lt;&gt;"",IF(D225&gt;F225,1,0),0)+IF(D226&lt;&gt;"",IF(D226&gt;F226,1,0),0)+IF(D227&lt;&gt;"",IF(D227&gt;F227,1,0),0)+IF(D228&lt;&gt;"",IF(D228&gt;F228,1,0),0)+IF(D229&lt;&gt;"",IF(D229&gt;F229,1,0),0)+IF(D230&lt;&gt;"",IF(D230&gt;F230,1,0),0)+IF(D231&lt;&gt;"",IF(D231&gt;F231,1,0),0)</f>
        <v>0</v>
      </c>
      <c r="C225" s="71"/>
      <c r="D225" t="str">
        <f t="shared" si="42"/>
        <v/>
      </c>
      <c r="F225" s="72" t="str">
        <f t="shared" si="43"/>
        <v/>
      </c>
    </row>
    <row r="226">
      <c r="A226" s="2" t="s">
        <v>56</v>
      </c>
      <c r="B226" s="3">
        <f>IF(D220&lt;&gt;"",IF(D220=F220,1,0),0)+IF(D221&lt;&gt;"",IF(D221=F221,1,0),0)+IF(D222&lt;&gt;"",IF(D222=F222,1,0),0)+IF(D223&lt;&gt;"",IF(D223=F223,1,0),0)+IF(D224&lt;&gt;"",IF(D224=F224,1,0),0)+IF(D225&lt;&gt;"",IF(D225=F225,1,0),0)+IF(D226&lt;&gt;"",IF(D226=F226,1,0),0)+IF(D227&lt;&gt;"",IF(D227=F227,1,0),0)+IF(D228&lt;&gt;"",IF(D228=F228,1,0),0)+IF(D229&lt;&gt;"",IF(D229=F229,1,0),0)+IF(D230&lt;&gt;"",IF(D230=F230,1,0),0)+IF(D231&lt;&gt;"",IF(D231=F231,1,0),0)</f>
        <v>0</v>
      </c>
      <c r="C226" s="71"/>
      <c r="D226" t="str">
        <f>J13</f>
        <v/>
      </c>
      <c r="F226" s="72" t="str">
        <f>L13</f>
        <v/>
      </c>
    </row>
    <row r="227">
      <c r="A227" s="2" t="s">
        <v>67</v>
      </c>
      <c r="B227" s="3">
        <f>IF(D220&lt;&gt;"",IF(D220&lt;F220,1,0),0)+IF(D221&lt;&gt;"",IF(D221&lt;F221,1,0),0)+IF(D222&lt;&gt;"",IF(D222&lt;F222,1,0),0)+IF(D223&lt;&gt;"",IF(D223&lt;F223,1,0),0)+IF(D224&lt;&gt;"",IF(D224&lt;F224,1,0),0)+IF(D225&lt;&gt;"",IF(D225&lt;F225,1,0),0)+IF(D226&lt;&gt;"",IF(D226&lt;F226,1,0),0)+IF(D227&lt;&gt;"",IF(D227&lt;F227,1,0),0)+IF(D228&lt;&gt;"",IF(D228&lt;F228,1,0),0)+IF(D229&lt;&gt;"",IF(D229&lt;F229,1,0),0)+IF(D230&lt;&gt;"",IF(D230&lt;F230,1,0),0)+IF(D231&lt;&gt;"",IF(D231&lt;F231,1,0),0)</f>
        <v>0</v>
      </c>
      <c r="C227" s="71"/>
      <c r="D227" t="str">
        <f>J18</f>
        <v/>
      </c>
      <c r="F227" s="72" t="str">
        <f>L18</f>
        <v/>
      </c>
    </row>
    <row r="228">
      <c r="A228" s="2" t="s">
        <v>69</v>
      </c>
      <c r="B228" s="3">
        <f>12-COUNTBLANK(D220:D231)
</f>
        <v>0</v>
      </c>
      <c r="C228" s="71"/>
      <c r="D228" t="str">
        <f>J22</f>
        <v/>
      </c>
      <c r="F228" s="72" t="str">
        <f>L22</f>
        <v/>
      </c>
    </row>
    <row r="229">
      <c r="C229" s="71"/>
      <c r="D229" t="str">
        <f>J25</f>
        <v/>
      </c>
      <c r="F229" s="72" t="str">
        <f>L25</f>
        <v/>
      </c>
    </row>
    <row r="230">
      <c r="C230" s="71"/>
      <c r="D230" t="str">
        <f t="shared" ref="D230:D231" si="44">J27</f>
        <v/>
      </c>
      <c r="F230" s="72" t="str">
        <f t="shared" ref="F230:F231" si="45">L27</f>
        <v/>
      </c>
    </row>
    <row r="231">
      <c r="C231" s="17"/>
      <c r="D231" s="20" t="str">
        <f t="shared" si="44"/>
        <v/>
      </c>
      <c r="E231" s="20"/>
      <c r="F231" s="22" t="str">
        <f t="shared" si="45"/>
        <v/>
      </c>
    </row>
  </sheetData>
  <mergeCells count="7">
    <mergeCell ref="C31:C38"/>
    <mergeCell ref="C41:C48"/>
    <mergeCell ref="C51:C58"/>
    <mergeCell ref="C61:C68"/>
    <mergeCell ref="C71:C78"/>
    <mergeCell ref="C81:C88"/>
    <mergeCell ref="C91:C98"/>
  </mergeCells>
  <drawing r:id="rId1"/>
</worksheet>
</file>